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garag\OneDrive\Desktop\"/>
    </mc:Choice>
  </mc:AlternateContent>
  <xr:revisionPtr revIDLastSave="0" documentId="13_ncr:1_{949FAFBD-AD47-43F7-BEEC-4F1BCFA65A9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入力" sheetId="1" r:id="rId1"/>
    <sheet name="CSV変換" sheetId="2" r:id="rId2"/>
    <sheet name="科目マスタ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" i="1" l="1"/>
  <c r="Q305" i="2"/>
  <c r="P305" i="2"/>
  <c r="M305" i="2"/>
  <c r="L305" i="2"/>
  <c r="G305" i="2"/>
  <c r="F305" i="2"/>
  <c r="A305" i="2"/>
  <c r="Q304" i="2"/>
  <c r="P304" i="2"/>
  <c r="M304" i="2"/>
  <c r="L304" i="2"/>
  <c r="G304" i="2"/>
  <c r="F304" i="2"/>
  <c r="A304" i="2"/>
  <c r="Q303" i="2"/>
  <c r="P303" i="2"/>
  <c r="M303" i="2"/>
  <c r="L303" i="2"/>
  <c r="G303" i="2"/>
  <c r="F303" i="2"/>
  <c r="A303" i="2"/>
  <c r="Q302" i="2"/>
  <c r="P302" i="2"/>
  <c r="M302" i="2"/>
  <c r="L302" i="2"/>
  <c r="G302" i="2"/>
  <c r="F302" i="2"/>
  <c r="A302" i="2"/>
  <c r="Q301" i="2"/>
  <c r="P301" i="2"/>
  <c r="M301" i="2"/>
  <c r="L301" i="2"/>
  <c r="G301" i="2"/>
  <c r="F301" i="2"/>
  <c r="A301" i="2"/>
  <c r="Q300" i="2"/>
  <c r="P300" i="2"/>
  <c r="M300" i="2"/>
  <c r="L300" i="2"/>
  <c r="G300" i="2"/>
  <c r="F300" i="2"/>
  <c r="A300" i="2"/>
  <c r="Q299" i="2"/>
  <c r="P299" i="2"/>
  <c r="M299" i="2"/>
  <c r="L299" i="2"/>
  <c r="G299" i="2"/>
  <c r="F299" i="2"/>
  <c r="A299" i="2"/>
  <c r="Q298" i="2"/>
  <c r="P298" i="2"/>
  <c r="M298" i="2"/>
  <c r="L298" i="2"/>
  <c r="G298" i="2"/>
  <c r="F298" i="2"/>
  <c r="A298" i="2"/>
  <c r="Q297" i="2"/>
  <c r="P297" i="2"/>
  <c r="M297" i="2"/>
  <c r="L297" i="2"/>
  <c r="G297" i="2"/>
  <c r="F297" i="2"/>
  <c r="A297" i="2"/>
  <c r="Q296" i="2"/>
  <c r="P296" i="2"/>
  <c r="M296" i="2"/>
  <c r="L296" i="2"/>
  <c r="G296" i="2"/>
  <c r="F296" i="2"/>
  <c r="A296" i="2"/>
  <c r="Q295" i="2"/>
  <c r="P295" i="2"/>
  <c r="M295" i="2"/>
  <c r="L295" i="2"/>
  <c r="G295" i="2"/>
  <c r="F295" i="2"/>
  <c r="A295" i="2"/>
  <c r="Q294" i="2"/>
  <c r="P294" i="2"/>
  <c r="M294" i="2"/>
  <c r="L294" i="2"/>
  <c r="G294" i="2"/>
  <c r="F294" i="2"/>
  <c r="A294" i="2"/>
  <c r="Q293" i="2"/>
  <c r="P293" i="2"/>
  <c r="M293" i="2"/>
  <c r="L293" i="2"/>
  <c r="G293" i="2"/>
  <c r="F293" i="2"/>
  <c r="A293" i="2"/>
  <c r="Q292" i="2"/>
  <c r="P292" i="2"/>
  <c r="M292" i="2"/>
  <c r="L292" i="2"/>
  <c r="G292" i="2"/>
  <c r="F292" i="2"/>
  <c r="A292" i="2"/>
  <c r="Q291" i="2"/>
  <c r="P291" i="2"/>
  <c r="M291" i="2"/>
  <c r="L291" i="2"/>
  <c r="G291" i="2"/>
  <c r="F291" i="2"/>
  <c r="A291" i="2"/>
  <c r="Q290" i="2"/>
  <c r="P290" i="2"/>
  <c r="M290" i="2"/>
  <c r="L290" i="2"/>
  <c r="G290" i="2"/>
  <c r="F290" i="2"/>
  <c r="A290" i="2"/>
  <c r="Q289" i="2"/>
  <c r="P289" i="2"/>
  <c r="M289" i="2"/>
  <c r="L289" i="2"/>
  <c r="G289" i="2"/>
  <c r="F289" i="2"/>
  <c r="A289" i="2"/>
  <c r="Q288" i="2"/>
  <c r="P288" i="2"/>
  <c r="M288" i="2"/>
  <c r="L288" i="2"/>
  <c r="G288" i="2"/>
  <c r="F288" i="2"/>
  <c r="A288" i="2"/>
  <c r="Q287" i="2"/>
  <c r="P287" i="2"/>
  <c r="M287" i="2"/>
  <c r="L287" i="2"/>
  <c r="G287" i="2"/>
  <c r="F287" i="2"/>
  <c r="A287" i="2"/>
  <c r="Q286" i="2"/>
  <c r="P286" i="2"/>
  <c r="M286" i="2"/>
  <c r="L286" i="2"/>
  <c r="G286" i="2"/>
  <c r="F286" i="2"/>
  <c r="A286" i="2"/>
  <c r="Q285" i="2"/>
  <c r="P285" i="2"/>
  <c r="M285" i="2"/>
  <c r="L285" i="2"/>
  <c r="G285" i="2"/>
  <c r="F285" i="2"/>
  <c r="A285" i="2"/>
  <c r="Q284" i="2"/>
  <c r="P284" i="2"/>
  <c r="M284" i="2"/>
  <c r="L284" i="2"/>
  <c r="G284" i="2"/>
  <c r="F284" i="2"/>
  <c r="A284" i="2"/>
  <c r="Q283" i="2"/>
  <c r="P283" i="2"/>
  <c r="M283" i="2"/>
  <c r="L283" i="2"/>
  <c r="G283" i="2"/>
  <c r="F283" i="2"/>
  <c r="A283" i="2"/>
  <c r="Q282" i="2"/>
  <c r="P282" i="2"/>
  <c r="M282" i="2"/>
  <c r="L282" i="2"/>
  <c r="G282" i="2"/>
  <c r="F282" i="2"/>
  <c r="A282" i="2"/>
  <c r="Q281" i="2"/>
  <c r="P281" i="2"/>
  <c r="M281" i="2"/>
  <c r="L281" i="2"/>
  <c r="G281" i="2"/>
  <c r="F281" i="2"/>
  <c r="A281" i="2"/>
  <c r="Q280" i="2"/>
  <c r="P280" i="2"/>
  <c r="M280" i="2"/>
  <c r="L280" i="2"/>
  <c r="G280" i="2"/>
  <c r="F280" i="2"/>
  <c r="A280" i="2"/>
  <c r="Q279" i="2"/>
  <c r="P279" i="2"/>
  <c r="M279" i="2"/>
  <c r="L279" i="2"/>
  <c r="G279" i="2"/>
  <c r="F279" i="2"/>
  <c r="A279" i="2"/>
  <c r="Q278" i="2"/>
  <c r="P278" i="2"/>
  <c r="M278" i="2"/>
  <c r="L278" i="2"/>
  <c r="G278" i="2"/>
  <c r="F278" i="2"/>
  <c r="A278" i="2"/>
  <c r="Q277" i="2"/>
  <c r="P277" i="2"/>
  <c r="M277" i="2"/>
  <c r="L277" i="2"/>
  <c r="G277" i="2"/>
  <c r="F277" i="2"/>
  <c r="A277" i="2"/>
  <c r="Q276" i="2"/>
  <c r="P276" i="2"/>
  <c r="M276" i="2"/>
  <c r="L276" i="2"/>
  <c r="G276" i="2"/>
  <c r="F276" i="2"/>
  <c r="A276" i="2"/>
  <c r="Q275" i="2"/>
  <c r="P275" i="2"/>
  <c r="M275" i="2"/>
  <c r="L275" i="2"/>
  <c r="G275" i="2"/>
  <c r="F275" i="2"/>
  <c r="A275" i="2"/>
  <c r="Q274" i="2"/>
  <c r="P274" i="2"/>
  <c r="M274" i="2"/>
  <c r="L274" i="2"/>
  <c r="G274" i="2"/>
  <c r="F274" i="2"/>
  <c r="A274" i="2"/>
  <c r="Q273" i="2"/>
  <c r="P273" i="2"/>
  <c r="M273" i="2"/>
  <c r="L273" i="2"/>
  <c r="G273" i="2"/>
  <c r="F273" i="2"/>
  <c r="A273" i="2"/>
  <c r="Q272" i="2"/>
  <c r="P272" i="2"/>
  <c r="M272" i="2"/>
  <c r="L272" i="2"/>
  <c r="G272" i="2"/>
  <c r="F272" i="2"/>
  <c r="A272" i="2"/>
  <c r="Q271" i="2"/>
  <c r="P271" i="2"/>
  <c r="M271" i="2"/>
  <c r="L271" i="2"/>
  <c r="G271" i="2"/>
  <c r="F271" i="2"/>
  <c r="A271" i="2"/>
  <c r="Q270" i="2"/>
  <c r="P270" i="2"/>
  <c r="M270" i="2"/>
  <c r="L270" i="2"/>
  <c r="G270" i="2"/>
  <c r="F270" i="2"/>
  <c r="A270" i="2"/>
  <c r="Q269" i="2"/>
  <c r="P269" i="2"/>
  <c r="M269" i="2"/>
  <c r="L269" i="2"/>
  <c r="G269" i="2"/>
  <c r="F269" i="2"/>
  <c r="A269" i="2"/>
  <c r="Q268" i="2"/>
  <c r="P268" i="2"/>
  <c r="M268" i="2"/>
  <c r="L268" i="2"/>
  <c r="G268" i="2"/>
  <c r="F268" i="2"/>
  <c r="A268" i="2"/>
  <c r="Q267" i="2"/>
  <c r="P267" i="2"/>
  <c r="M267" i="2"/>
  <c r="L267" i="2"/>
  <c r="G267" i="2"/>
  <c r="F267" i="2"/>
  <c r="A267" i="2"/>
  <c r="Q266" i="2"/>
  <c r="P266" i="2"/>
  <c r="M266" i="2"/>
  <c r="L266" i="2"/>
  <c r="G266" i="2"/>
  <c r="F266" i="2"/>
  <c r="A266" i="2"/>
  <c r="Q265" i="2"/>
  <c r="P265" i="2"/>
  <c r="M265" i="2"/>
  <c r="L265" i="2"/>
  <c r="G265" i="2"/>
  <c r="F265" i="2"/>
  <c r="A265" i="2"/>
  <c r="Q264" i="2"/>
  <c r="P264" i="2"/>
  <c r="M264" i="2"/>
  <c r="L264" i="2"/>
  <c r="G264" i="2"/>
  <c r="F264" i="2"/>
  <c r="A264" i="2"/>
  <c r="Q263" i="2"/>
  <c r="P263" i="2"/>
  <c r="M263" i="2"/>
  <c r="L263" i="2"/>
  <c r="G263" i="2"/>
  <c r="F263" i="2"/>
  <c r="A263" i="2"/>
  <c r="Q262" i="2"/>
  <c r="P262" i="2"/>
  <c r="M262" i="2"/>
  <c r="L262" i="2"/>
  <c r="G262" i="2"/>
  <c r="F262" i="2"/>
  <c r="A262" i="2"/>
  <c r="Q261" i="2"/>
  <c r="P261" i="2"/>
  <c r="M261" i="2"/>
  <c r="L261" i="2"/>
  <c r="G261" i="2"/>
  <c r="F261" i="2"/>
  <c r="A261" i="2"/>
  <c r="Q260" i="2"/>
  <c r="P260" i="2"/>
  <c r="M260" i="2"/>
  <c r="L260" i="2"/>
  <c r="G260" i="2"/>
  <c r="F260" i="2"/>
  <c r="A260" i="2"/>
  <c r="Q259" i="2"/>
  <c r="P259" i="2"/>
  <c r="M259" i="2"/>
  <c r="L259" i="2"/>
  <c r="G259" i="2"/>
  <c r="F259" i="2"/>
  <c r="A259" i="2"/>
  <c r="Q258" i="2"/>
  <c r="P258" i="2"/>
  <c r="M258" i="2"/>
  <c r="L258" i="2"/>
  <c r="G258" i="2"/>
  <c r="F258" i="2"/>
  <c r="A258" i="2"/>
  <c r="Q257" i="2"/>
  <c r="P257" i="2"/>
  <c r="M257" i="2"/>
  <c r="L257" i="2"/>
  <c r="G257" i="2"/>
  <c r="F257" i="2"/>
  <c r="A257" i="2"/>
  <c r="Q256" i="2"/>
  <c r="P256" i="2"/>
  <c r="M256" i="2"/>
  <c r="L256" i="2"/>
  <c r="G256" i="2"/>
  <c r="F256" i="2"/>
  <c r="A256" i="2"/>
  <c r="Q255" i="2"/>
  <c r="P255" i="2"/>
  <c r="M255" i="2"/>
  <c r="L255" i="2"/>
  <c r="G255" i="2"/>
  <c r="F255" i="2"/>
  <c r="A255" i="2"/>
  <c r="Q254" i="2"/>
  <c r="P254" i="2"/>
  <c r="M254" i="2"/>
  <c r="L254" i="2"/>
  <c r="G254" i="2"/>
  <c r="F254" i="2"/>
  <c r="A254" i="2"/>
  <c r="Q253" i="2"/>
  <c r="P253" i="2"/>
  <c r="M253" i="2"/>
  <c r="L253" i="2"/>
  <c r="G253" i="2"/>
  <c r="F253" i="2"/>
  <c r="A253" i="2"/>
  <c r="Q252" i="2"/>
  <c r="P252" i="2"/>
  <c r="M252" i="2"/>
  <c r="L252" i="2"/>
  <c r="G252" i="2"/>
  <c r="F252" i="2"/>
  <c r="A252" i="2"/>
  <c r="Q251" i="2"/>
  <c r="P251" i="2"/>
  <c r="M251" i="2"/>
  <c r="L251" i="2"/>
  <c r="G251" i="2"/>
  <c r="F251" i="2"/>
  <c r="A251" i="2"/>
  <c r="Q250" i="2"/>
  <c r="P250" i="2"/>
  <c r="M250" i="2"/>
  <c r="L250" i="2"/>
  <c r="G250" i="2"/>
  <c r="F250" i="2"/>
  <c r="A250" i="2"/>
  <c r="Q249" i="2"/>
  <c r="P249" i="2"/>
  <c r="M249" i="2"/>
  <c r="L249" i="2"/>
  <c r="G249" i="2"/>
  <c r="F249" i="2"/>
  <c r="A249" i="2"/>
  <c r="Q248" i="2"/>
  <c r="P248" i="2"/>
  <c r="M248" i="2"/>
  <c r="L248" i="2"/>
  <c r="G248" i="2"/>
  <c r="F248" i="2"/>
  <c r="A248" i="2"/>
  <c r="Q247" i="2"/>
  <c r="P247" i="2"/>
  <c r="M247" i="2"/>
  <c r="L247" i="2"/>
  <c r="G247" i="2"/>
  <c r="F247" i="2"/>
  <c r="A247" i="2"/>
  <c r="Q246" i="2"/>
  <c r="P246" i="2"/>
  <c r="M246" i="2"/>
  <c r="L246" i="2"/>
  <c r="G246" i="2"/>
  <c r="F246" i="2"/>
  <c r="A246" i="2"/>
  <c r="Q245" i="2"/>
  <c r="P245" i="2"/>
  <c r="M245" i="2"/>
  <c r="L245" i="2"/>
  <c r="G245" i="2"/>
  <c r="F245" i="2"/>
  <c r="A245" i="2"/>
  <c r="Q244" i="2"/>
  <c r="P244" i="2"/>
  <c r="M244" i="2"/>
  <c r="L244" i="2"/>
  <c r="G244" i="2"/>
  <c r="F244" i="2"/>
  <c r="A244" i="2"/>
  <c r="Q243" i="2"/>
  <c r="P243" i="2"/>
  <c r="M243" i="2"/>
  <c r="L243" i="2"/>
  <c r="G243" i="2"/>
  <c r="F243" i="2"/>
  <c r="A243" i="2"/>
  <c r="Q242" i="2"/>
  <c r="P242" i="2"/>
  <c r="M242" i="2"/>
  <c r="L242" i="2"/>
  <c r="G242" i="2"/>
  <c r="F242" i="2"/>
  <c r="A242" i="2"/>
  <c r="Q241" i="2"/>
  <c r="P241" i="2"/>
  <c r="M241" i="2"/>
  <c r="L241" i="2"/>
  <c r="G241" i="2"/>
  <c r="F241" i="2"/>
  <c r="A241" i="2"/>
  <c r="Q240" i="2"/>
  <c r="P240" i="2"/>
  <c r="M240" i="2"/>
  <c r="L240" i="2"/>
  <c r="G240" i="2"/>
  <c r="F240" i="2"/>
  <c r="A240" i="2"/>
  <c r="Q239" i="2"/>
  <c r="P239" i="2"/>
  <c r="M239" i="2"/>
  <c r="L239" i="2"/>
  <c r="G239" i="2"/>
  <c r="F239" i="2"/>
  <c r="A239" i="2"/>
  <c r="Q238" i="2"/>
  <c r="P238" i="2"/>
  <c r="M238" i="2"/>
  <c r="L238" i="2"/>
  <c r="G238" i="2"/>
  <c r="F238" i="2"/>
  <c r="A238" i="2"/>
  <c r="Q237" i="2"/>
  <c r="P237" i="2"/>
  <c r="M237" i="2"/>
  <c r="L237" i="2"/>
  <c r="G237" i="2"/>
  <c r="F237" i="2"/>
  <c r="A237" i="2"/>
  <c r="Q236" i="2"/>
  <c r="P236" i="2"/>
  <c r="M236" i="2"/>
  <c r="L236" i="2"/>
  <c r="G236" i="2"/>
  <c r="F236" i="2"/>
  <c r="A236" i="2"/>
  <c r="Q235" i="2"/>
  <c r="P235" i="2"/>
  <c r="M235" i="2"/>
  <c r="L235" i="2"/>
  <c r="G235" i="2"/>
  <c r="F235" i="2"/>
  <c r="A235" i="2"/>
  <c r="Q234" i="2"/>
  <c r="P234" i="2"/>
  <c r="M234" i="2"/>
  <c r="L234" i="2"/>
  <c r="G234" i="2"/>
  <c r="F234" i="2"/>
  <c r="A234" i="2"/>
  <c r="Q233" i="2"/>
  <c r="P233" i="2"/>
  <c r="M233" i="2"/>
  <c r="L233" i="2"/>
  <c r="G233" i="2"/>
  <c r="F233" i="2"/>
  <c r="A233" i="2"/>
  <c r="Q232" i="2"/>
  <c r="P232" i="2"/>
  <c r="M232" i="2"/>
  <c r="L232" i="2"/>
  <c r="G232" i="2"/>
  <c r="F232" i="2"/>
  <c r="A232" i="2"/>
  <c r="Q231" i="2"/>
  <c r="P231" i="2"/>
  <c r="M231" i="2"/>
  <c r="L231" i="2"/>
  <c r="G231" i="2"/>
  <c r="F231" i="2"/>
  <c r="A231" i="2"/>
  <c r="Q230" i="2"/>
  <c r="P230" i="2"/>
  <c r="M230" i="2"/>
  <c r="L230" i="2"/>
  <c r="G230" i="2"/>
  <c r="F230" i="2"/>
  <c r="A230" i="2"/>
  <c r="Q229" i="2"/>
  <c r="P229" i="2"/>
  <c r="M229" i="2"/>
  <c r="L229" i="2"/>
  <c r="G229" i="2"/>
  <c r="F229" i="2"/>
  <c r="A229" i="2"/>
  <c r="Q228" i="2"/>
  <c r="P228" i="2"/>
  <c r="M228" i="2"/>
  <c r="L228" i="2"/>
  <c r="G228" i="2"/>
  <c r="F228" i="2"/>
  <c r="A228" i="2"/>
  <c r="Q227" i="2"/>
  <c r="P227" i="2"/>
  <c r="M227" i="2"/>
  <c r="L227" i="2"/>
  <c r="G227" i="2"/>
  <c r="F227" i="2"/>
  <c r="A227" i="2"/>
  <c r="Q226" i="2"/>
  <c r="P226" i="2"/>
  <c r="M226" i="2"/>
  <c r="L226" i="2"/>
  <c r="G226" i="2"/>
  <c r="F226" i="2"/>
  <c r="A226" i="2"/>
  <c r="Q225" i="2"/>
  <c r="P225" i="2"/>
  <c r="M225" i="2"/>
  <c r="L225" i="2"/>
  <c r="G225" i="2"/>
  <c r="F225" i="2"/>
  <c r="A225" i="2"/>
  <c r="Q224" i="2"/>
  <c r="P224" i="2"/>
  <c r="M224" i="2"/>
  <c r="L224" i="2"/>
  <c r="G224" i="2"/>
  <c r="F224" i="2"/>
  <c r="A224" i="2"/>
  <c r="Q223" i="2"/>
  <c r="P223" i="2"/>
  <c r="M223" i="2"/>
  <c r="L223" i="2"/>
  <c r="G223" i="2"/>
  <c r="F223" i="2"/>
  <c r="A223" i="2"/>
  <c r="Q222" i="2"/>
  <c r="P222" i="2"/>
  <c r="M222" i="2"/>
  <c r="L222" i="2"/>
  <c r="G222" i="2"/>
  <c r="F222" i="2"/>
  <c r="A222" i="2"/>
  <c r="Q221" i="2"/>
  <c r="P221" i="2"/>
  <c r="M221" i="2"/>
  <c r="L221" i="2"/>
  <c r="G221" i="2"/>
  <c r="F221" i="2"/>
  <c r="A221" i="2"/>
  <c r="Q220" i="2"/>
  <c r="P220" i="2"/>
  <c r="M220" i="2"/>
  <c r="L220" i="2"/>
  <c r="G220" i="2"/>
  <c r="F220" i="2"/>
  <c r="A220" i="2"/>
  <c r="Q219" i="2"/>
  <c r="P219" i="2"/>
  <c r="M219" i="2"/>
  <c r="L219" i="2"/>
  <c r="G219" i="2"/>
  <c r="F219" i="2"/>
  <c r="A219" i="2"/>
  <c r="Q218" i="2"/>
  <c r="P218" i="2"/>
  <c r="M218" i="2"/>
  <c r="L218" i="2"/>
  <c r="G218" i="2"/>
  <c r="F218" i="2"/>
  <c r="A218" i="2"/>
  <c r="Q217" i="2"/>
  <c r="P217" i="2"/>
  <c r="M217" i="2"/>
  <c r="L217" i="2"/>
  <c r="G217" i="2"/>
  <c r="F217" i="2"/>
  <c r="A217" i="2"/>
  <c r="Q216" i="2"/>
  <c r="P216" i="2"/>
  <c r="M216" i="2"/>
  <c r="L216" i="2"/>
  <c r="G216" i="2"/>
  <c r="F216" i="2"/>
  <c r="A216" i="2"/>
  <c r="Q215" i="2"/>
  <c r="P215" i="2"/>
  <c r="M215" i="2"/>
  <c r="L215" i="2"/>
  <c r="G215" i="2"/>
  <c r="F215" i="2"/>
  <c r="A215" i="2"/>
  <c r="Q214" i="2"/>
  <c r="P214" i="2"/>
  <c r="M214" i="2"/>
  <c r="L214" i="2"/>
  <c r="G214" i="2"/>
  <c r="F214" i="2"/>
  <c r="A214" i="2"/>
  <c r="Q213" i="2"/>
  <c r="P213" i="2"/>
  <c r="M213" i="2"/>
  <c r="L213" i="2"/>
  <c r="G213" i="2"/>
  <c r="F213" i="2"/>
  <c r="A213" i="2"/>
  <c r="Q212" i="2"/>
  <c r="P212" i="2"/>
  <c r="M212" i="2"/>
  <c r="L212" i="2"/>
  <c r="G212" i="2"/>
  <c r="F212" i="2"/>
  <c r="A212" i="2"/>
  <c r="Q211" i="2"/>
  <c r="P211" i="2"/>
  <c r="M211" i="2"/>
  <c r="L211" i="2"/>
  <c r="G211" i="2"/>
  <c r="F211" i="2"/>
  <c r="A211" i="2"/>
  <c r="Q210" i="2"/>
  <c r="P210" i="2"/>
  <c r="M210" i="2"/>
  <c r="L210" i="2"/>
  <c r="G210" i="2"/>
  <c r="F210" i="2"/>
  <c r="A210" i="2"/>
  <c r="Q209" i="2"/>
  <c r="P209" i="2"/>
  <c r="M209" i="2"/>
  <c r="L209" i="2"/>
  <c r="G209" i="2"/>
  <c r="F209" i="2"/>
  <c r="A209" i="2"/>
  <c r="Q208" i="2"/>
  <c r="P208" i="2"/>
  <c r="M208" i="2"/>
  <c r="L208" i="2"/>
  <c r="G208" i="2"/>
  <c r="F208" i="2"/>
  <c r="A208" i="2"/>
  <c r="Q207" i="2"/>
  <c r="P207" i="2"/>
  <c r="M207" i="2"/>
  <c r="L207" i="2"/>
  <c r="G207" i="2"/>
  <c r="F207" i="2"/>
  <c r="A207" i="2"/>
  <c r="Q206" i="2"/>
  <c r="P206" i="2"/>
  <c r="M206" i="2"/>
  <c r="L206" i="2"/>
  <c r="G206" i="2"/>
  <c r="F206" i="2"/>
  <c r="A206" i="2"/>
  <c r="Q205" i="2"/>
  <c r="P205" i="2"/>
  <c r="M205" i="2"/>
  <c r="L205" i="2"/>
  <c r="G205" i="2"/>
  <c r="F205" i="2"/>
  <c r="A205" i="2"/>
  <c r="Q204" i="2"/>
  <c r="P204" i="2"/>
  <c r="M204" i="2"/>
  <c r="L204" i="2"/>
  <c r="G204" i="2"/>
  <c r="F204" i="2"/>
  <c r="A204" i="2"/>
  <c r="Q203" i="2"/>
  <c r="P203" i="2"/>
  <c r="M203" i="2"/>
  <c r="L203" i="2"/>
  <c r="G203" i="2"/>
  <c r="F203" i="2"/>
  <c r="A203" i="2"/>
  <c r="Q202" i="2"/>
  <c r="P202" i="2"/>
  <c r="M202" i="2"/>
  <c r="L202" i="2"/>
  <c r="G202" i="2"/>
  <c r="F202" i="2"/>
  <c r="A202" i="2"/>
  <c r="Q201" i="2"/>
  <c r="P201" i="2"/>
  <c r="M201" i="2"/>
  <c r="L201" i="2"/>
  <c r="G201" i="2"/>
  <c r="F201" i="2"/>
  <c r="A201" i="2"/>
  <c r="Q200" i="2"/>
  <c r="P200" i="2"/>
  <c r="M200" i="2"/>
  <c r="L200" i="2"/>
  <c r="G200" i="2"/>
  <c r="F200" i="2"/>
  <c r="A200" i="2"/>
  <c r="Q199" i="2"/>
  <c r="P199" i="2"/>
  <c r="M199" i="2"/>
  <c r="L199" i="2"/>
  <c r="G199" i="2"/>
  <c r="F199" i="2"/>
  <c r="A199" i="2"/>
  <c r="Q198" i="2"/>
  <c r="P198" i="2"/>
  <c r="M198" i="2"/>
  <c r="L198" i="2"/>
  <c r="G198" i="2"/>
  <c r="F198" i="2"/>
  <c r="A198" i="2"/>
  <c r="Q197" i="2"/>
  <c r="P197" i="2"/>
  <c r="M197" i="2"/>
  <c r="L197" i="2"/>
  <c r="G197" i="2"/>
  <c r="F197" i="2"/>
  <c r="A197" i="2"/>
  <c r="Q196" i="2"/>
  <c r="P196" i="2"/>
  <c r="M196" i="2"/>
  <c r="L196" i="2"/>
  <c r="G196" i="2"/>
  <c r="F196" i="2"/>
  <c r="A196" i="2"/>
  <c r="Q195" i="2"/>
  <c r="P195" i="2"/>
  <c r="M195" i="2"/>
  <c r="L195" i="2"/>
  <c r="G195" i="2"/>
  <c r="F195" i="2"/>
  <c r="A195" i="2"/>
  <c r="Q194" i="2"/>
  <c r="P194" i="2"/>
  <c r="M194" i="2"/>
  <c r="L194" i="2"/>
  <c r="G194" i="2"/>
  <c r="F194" i="2"/>
  <c r="A194" i="2"/>
  <c r="Q193" i="2"/>
  <c r="P193" i="2"/>
  <c r="M193" i="2"/>
  <c r="L193" i="2"/>
  <c r="G193" i="2"/>
  <c r="F193" i="2"/>
  <c r="A193" i="2"/>
  <c r="Q192" i="2"/>
  <c r="P192" i="2"/>
  <c r="M192" i="2"/>
  <c r="L192" i="2"/>
  <c r="G192" i="2"/>
  <c r="F192" i="2"/>
  <c r="A192" i="2"/>
  <c r="Q191" i="2"/>
  <c r="P191" i="2"/>
  <c r="M191" i="2"/>
  <c r="L191" i="2"/>
  <c r="G191" i="2"/>
  <c r="F191" i="2"/>
  <c r="A191" i="2"/>
  <c r="Q190" i="2"/>
  <c r="P190" i="2"/>
  <c r="M190" i="2"/>
  <c r="L190" i="2"/>
  <c r="G190" i="2"/>
  <c r="F190" i="2"/>
  <c r="A190" i="2"/>
  <c r="Q189" i="2"/>
  <c r="P189" i="2"/>
  <c r="M189" i="2"/>
  <c r="L189" i="2"/>
  <c r="G189" i="2"/>
  <c r="F189" i="2"/>
  <c r="A189" i="2"/>
  <c r="Q188" i="2"/>
  <c r="P188" i="2"/>
  <c r="M188" i="2"/>
  <c r="L188" i="2"/>
  <c r="G188" i="2"/>
  <c r="F188" i="2"/>
  <c r="A188" i="2"/>
  <c r="Q187" i="2"/>
  <c r="P187" i="2"/>
  <c r="M187" i="2"/>
  <c r="L187" i="2"/>
  <c r="G187" i="2"/>
  <c r="F187" i="2"/>
  <c r="A187" i="2"/>
  <c r="Q186" i="2"/>
  <c r="P186" i="2"/>
  <c r="M186" i="2"/>
  <c r="L186" i="2"/>
  <c r="G186" i="2"/>
  <c r="F186" i="2"/>
  <c r="A186" i="2"/>
  <c r="Q185" i="2"/>
  <c r="P185" i="2"/>
  <c r="M185" i="2"/>
  <c r="L185" i="2"/>
  <c r="G185" i="2"/>
  <c r="F185" i="2"/>
  <c r="A185" i="2"/>
  <c r="Q184" i="2"/>
  <c r="P184" i="2"/>
  <c r="M184" i="2"/>
  <c r="L184" i="2"/>
  <c r="G184" i="2"/>
  <c r="F184" i="2"/>
  <c r="A184" i="2"/>
  <c r="Q183" i="2"/>
  <c r="P183" i="2"/>
  <c r="M183" i="2"/>
  <c r="L183" i="2"/>
  <c r="G183" i="2"/>
  <c r="F183" i="2"/>
  <c r="A183" i="2"/>
  <c r="Q182" i="2"/>
  <c r="P182" i="2"/>
  <c r="M182" i="2"/>
  <c r="L182" i="2"/>
  <c r="G182" i="2"/>
  <c r="F182" i="2"/>
  <c r="A182" i="2"/>
  <c r="Q181" i="2"/>
  <c r="P181" i="2"/>
  <c r="M181" i="2"/>
  <c r="L181" i="2"/>
  <c r="G181" i="2"/>
  <c r="F181" i="2"/>
  <c r="A181" i="2"/>
  <c r="Q180" i="2"/>
  <c r="P180" i="2"/>
  <c r="M180" i="2"/>
  <c r="L180" i="2"/>
  <c r="G180" i="2"/>
  <c r="F180" i="2"/>
  <c r="A180" i="2"/>
  <c r="Q179" i="2"/>
  <c r="P179" i="2"/>
  <c r="M179" i="2"/>
  <c r="L179" i="2"/>
  <c r="G179" i="2"/>
  <c r="F179" i="2"/>
  <c r="A179" i="2"/>
  <c r="Q178" i="2"/>
  <c r="P178" i="2"/>
  <c r="M178" i="2"/>
  <c r="L178" i="2"/>
  <c r="G178" i="2"/>
  <c r="F178" i="2"/>
  <c r="A178" i="2"/>
  <c r="Q177" i="2"/>
  <c r="P177" i="2"/>
  <c r="M177" i="2"/>
  <c r="L177" i="2"/>
  <c r="G177" i="2"/>
  <c r="F177" i="2"/>
  <c r="A177" i="2"/>
  <c r="Q176" i="2"/>
  <c r="P176" i="2"/>
  <c r="M176" i="2"/>
  <c r="L176" i="2"/>
  <c r="G176" i="2"/>
  <c r="F176" i="2"/>
  <c r="A176" i="2"/>
  <c r="Q175" i="2"/>
  <c r="P175" i="2"/>
  <c r="M175" i="2"/>
  <c r="L175" i="2"/>
  <c r="G175" i="2"/>
  <c r="F175" i="2"/>
  <c r="A175" i="2"/>
  <c r="Q174" i="2"/>
  <c r="P174" i="2"/>
  <c r="M174" i="2"/>
  <c r="L174" i="2"/>
  <c r="G174" i="2"/>
  <c r="F174" i="2"/>
  <c r="A174" i="2"/>
  <c r="Q173" i="2"/>
  <c r="P173" i="2"/>
  <c r="M173" i="2"/>
  <c r="L173" i="2"/>
  <c r="G173" i="2"/>
  <c r="F173" i="2"/>
  <c r="A173" i="2"/>
  <c r="Q172" i="2"/>
  <c r="P172" i="2"/>
  <c r="M172" i="2"/>
  <c r="L172" i="2"/>
  <c r="G172" i="2"/>
  <c r="F172" i="2"/>
  <c r="A172" i="2"/>
  <c r="Q171" i="2"/>
  <c r="P171" i="2"/>
  <c r="M171" i="2"/>
  <c r="L171" i="2"/>
  <c r="G171" i="2"/>
  <c r="F171" i="2"/>
  <c r="A171" i="2"/>
  <c r="Q170" i="2"/>
  <c r="P170" i="2"/>
  <c r="M170" i="2"/>
  <c r="L170" i="2"/>
  <c r="G170" i="2"/>
  <c r="F170" i="2"/>
  <c r="A170" i="2"/>
  <c r="Q169" i="2"/>
  <c r="P169" i="2"/>
  <c r="M169" i="2"/>
  <c r="L169" i="2"/>
  <c r="G169" i="2"/>
  <c r="F169" i="2"/>
  <c r="A169" i="2"/>
  <c r="Q168" i="2"/>
  <c r="P168" i="2"/>
  <c r="M168" i="2"/>
  <c r="L168" i="2"/>
  <c r="G168" i="2"/>
  <c r="F168" i="2"/>
  <c r="A168" i="2"/>
  <c r="Q167" i="2"/>
  <c r="P167" i="2"/>
  <c r="M167" i="2"/>
  <c r="L167" i="2"/>
  <c r="G167" i="2"/>
  <c r="F167" i="2"/>
  <c r="A167" i="2"/>
  <c r="Q166" i="2"/>
  <c r="P166" i="2"/>
  <c r="M166" i="2"/>
  <c r="L166" i="2"/>
  <c r="G166" i="2"/>
  <c r="F166" i="2"/>
  <c r="A166" i="2"/>
  <c r="Q165" i="2"/>
  <c r="P165" i="2"/>
  <c r="M165" i="2"/>
  <c r="L165" i="2"/>
  <c r="G165" i="2"/>
  <c r="F165" i="2"/>
  <c r="A165" i="2"/>
  <c r="Q164" i="2"/>
  <c r="P164" i="2"/>
  <c r="M164" i="2"/>
  <c r="L164" i="2"/>
  <c r="G164" i="2"/>
  <c r="F164" i="2"/>
  <c r="A164" i="2"/>
  <c r="Q163" i="2"/>
  <c r="P163" i="2"/>
  <c r="M163" i="2"/>
  <c r="L163" i="2"/>
  <c r="G163" i="2"/>
  <c r="F163" i="2"/>
  <c r="A163" i="2"/>
  <c r="Q162" i="2"/>
  <c r="P162" i="2"/>
  <c r="M162" i="2"/>
  <c r="L162" i="2"/>
  <c r="G162" i="2"/>
  <c r="F162" i="2"/>
  <c r="A162" i="2"/>
  <c r="Q161" i="2"/>
  <c r="P161" i="2"/>
  <c r="M161" i="2"/>
  <c r="L161" i="2"/>
  <c r="G161" i="2"/>
  <c r="F161" i="2"/>
  <c r="A161" i="2"/>
  <c r="Q160" i="2"/>
  <c r="P160" i="2"/>
  <c r="M160" i="2"/>
  <c r="L160" i="2"/>
  <c r="G160" i="2"/>
  <c r="F160" i="2"/>
  <c r="A160" i="2"/>
  <c r="Q159" i="2"/>
  <c r="P159" i="2"/>
  <c r="M159" i="2"/>
  <c r="L159" i="2"/>
  <c r="G159" i="2"/>
  <c r="F159" i="2"/>
  <c r="A159" i="2"/>
  <c r="Q158" i="2"/>
  <c r="P158" i="2"/>
  <c r="M158" i="2"/>
  <c r="L158" i="2"/>
  <c r="G158" i="2"/>
  <c r="F158" i="2"/>
  <c r="A158" i="2"/>
  <c r="Q157" i="2"/>
  <c r="P157" i="2"/>
  <c r="M157" i="2"/>
  <c r="L157" i="2"/>
  <c r="G157" i="2"/>
  <c r="F157" i="2"/>
  <c r="A157" i="2"/>
  <c r="Q156" i="2"/>
  <c r="P156" i="2"/>
  <c r="M156" i="2"/>
  <c r="L156" i="2"/>
  <c r="G156" i="2"/>
  <c r="F156" i="2"/>
  <c r="A156" i="2"/>
  <c r="Q155" i="2"/>
  <c r="P155" i="2"/>
  <c r="M155" i="2"/>
  <c r="L155" i="2"/>
  <c r="G155" i="2"/>
  <c r="F155" i="2"/>
  <c r="A155" i="2"/>
  <c r="Q154" i="2"/>
  <c r="P154" i="2"/>
  <c r="M154" i="2"/>
  <c r="L154" i="2"/>
  <c r="G154" i="2"/>
  <c r="F154" i="2"/>
  <c r="A154" i="2"/>
  <c r="Q153" i="2"/>
  <c r="P153" i="2"/>
  <c r="M153" i="2"/>
  <c r="L153" i="2"/>
  <c r="G153" i="2"/>
  <c r="F153" i="2"/>
  <c r="A153" i="2"/>
  <c r="Q152" i="2"/>
  <c r="P152" i="2"/>
  <c r="M152" i="2"/>
  <c r="L152" i="2"/>
  <c r="G152" i="2"/>
  <c r="F152" i="2"/>
  <c r="A152" i="2"/>
  <c r="Q151" i="2"/>
  <c r="P151" i="2"/>
  <c r="M151" i="2"/>
  <c r="L151" i="2"/>
  <c r="G151" i="2"/>
  <c r="F151" i="2"/>
  <c r="A151" i="2"/>
  <c r="Q150" i="2"/>
  <c r="P150" i="2"/>
  <c r="M150" i="2"/>
  <c r="L150" i="2"/>
  <c r="G150" i="2"/>
  <c r="F150" i="2"/>
  <c r="A150" i="2"/>
  <c r="Q149" i="2"/>
  <c r="P149" i="2"/>
  <c r="M149" i="2"/>
  <c r="L149" i="2"/>
  <c r="G149" i="2"/>
  <c r="F149" i="2"/>
  <c r="A149" i="2"/>
  <c r="Q148" i="2"/>
  <c r="P148" i="2"/>
  <c r="M148" i="2"/>
  <c r="L148" i="2"/>
  <c r="G148" i="2"/>
  <c r="F148" i="2"/>
  <c r="A148" i="2"/>
  <c r="Q147" i="2"/>
  <c r="P147" i="2"/>
  <c r="M147" i="2"/>
  <c r="L147" i="2"/>
  <c r="G147" i="2"/>
  <c r="F147" i="2"/>
  <c r="A147" i="2"/>
  <c r="Q146" i="2"/>
  <c r="P146" i="2"/>
  <c r="M146" i="2"/>
  <c r="L146" i="2"/>
  <c r="G146" i="2"/>
  <c r="F146" i="2"/>
  <c r="A146" i="2"/>
  <c r="Q145" i="2"/>
  <c r="P145" i="2"/>
  <c r="M145" i="2"/>
  <c r="L145" i="2"/>
  <c r="G145" i="2"/>
  <c r="F145" i="2"/>
  <c r="A145" i="2"/>
  <c r="Q144" i="2"/>
  <c r="P144" i="2"/>
  <c r="M144" i="2"/>
  <c r="L144" i="2"/>
  <c r="G144" i="2"/>
  <c r="F144" i="2"/>
  <c r="A144" i="2"/>
  <c r="Q143" i="2"/>
  <c r="P143" i="2"/>
  <c r="M143" i="2"/>
  <c r="L143" i="2"/>
  <c r="G143" i="2"/>
  <c r="F143" i="2"/>
  <c r="A143" i="2"/>
  <c r="Q142" i="2"/>
  <c r="P142" i="2"/>
  <c r="M142" i="2"/>
  <c r="L142" i="2"/>
  <c r="G142" i="2"/>
  <c r="F142" i="2"/>
  <c r="A142" i="2"/>
  <c r="Q141" i="2"/>
  <c r="P141" i="2"/>
  <c r="M141" i="2"/>
  <c r="L141" i="2"/>
  <c r="G141" i="2"/>
  <c r="F141" i="2"/>
  <c r="A141" i="2"/>
  <c r="Q140" i="2"/>
  <c r="P140" i="2"/>
  <c r="M140" i="2"/>
  <c r="L140" i="2"/>
  <c r="G140" i="2"/>
  <c r="F140" i="2"/>
  <c r="A140" i="2"/>
  <c r="Q139" i="2"/>
  <c r="P139" i="2"/>
  <c r="M139" i="2"/>
  <c r="L139" i="2"/>
  <c r="G139" i="2"/>
  <c r="F139" i="2"/>
  <c r="A139" i="2"/>
  <c r="Q138" i="2"/>
  <c r="P138" i="2"/>
  <c r="M138" i="2"/>
  <c r="L138" i="2"/>
  <c r="G138" i="2"/>
  <c r="F138" i="2"/>
  <c r="A138" i="2"/>
  <c r="Q137" i="2"/>
  <c r="P137" i="2"/>
  <c r="M137" i="2"/>
  <c r="L137" i="2"/>
  <c r="G137" i="2"/>
  <c r="F137" i="2"/>
  <c r="A137" i="2"/>
  <c r="Q136" i="2"/>
  <c r="P136" i="2"/>
  <c r="M136" i="2"/>
  <c r="L136" i="2"/>
  <c r="G136" i="2"/>
  <c r="F136" i="2"/>
  <c r="A136" i="2"/>
  <c r="Q135" i="2"/>
  <c r="P135" i="2"/>
  <c r="M135" i="2"/>
  <c r="L135" i="2"/>
  <c r="G135" i="2"/>
  <c r="F135" i="2"/>
  <c r="A135" i="2"/>
  <c r="Q134" i="2"/>
  <c r="P134" i="2"/>
  <c r="M134" i="2"/>
  <c r="L134" i="2"/>
  <c r="G134" i="2"/>
  <c r="F134" i="2"/>
  <c r="A134" i="2"/>
  <c r="Q133" i="2"/>
  <c r="P133" i="2"/>
  <c r="M133" i="2"/>
  <c r="L133" i="2"/>
  <c r="G133" i="2"/>
  <c r="F133" i="2"/>
  <c r="A133" i="2"/>
  <c r="Q132" i="2"/>
  <c r="P132" i="2"/>
  <c r="M132" i="2"/>
  <c r="L132" i="2"/>
  <c r="G132" i="2"/>
  <c r="F132" i="2"/>
  <c r="A132" i="2"/>
  <c r="Q131" i="2"/>
  <c r="P131" i="2"/>
  <c r="M131" i="2"/>
  <c r="L131" i="2"/>
  <c r="G131" i="2"/>
  <c r="F131" i="2"/>
  <c r="A131" i="2"/>
  <c r="Q130" i="2"/>
  <c r="P130" i="2"/>
  <c r="M130" i="2"/>
  <c r="L130" i="2"/>
  <c r="G130" i="2"/>
  <c r="F130" i="2"/>
  <c r="A130" i="2"/>
  <c r="Q129" i="2"/>
  <c r="P129" i="2"/>
  <c r="M129" i="2"/>
  <c r="L129" i="2"/>
  <c r="G129" i="2"/>
  <c r="F129" i="2"/>
  <c r="A129" i="2"/>
  <c r="Q128" i="2"/>
  <c r="P128" i="2"/>
  <c r="M128" i="2"/>
  <c r="L128" i="2"/>
  <c r="G128" i="2"/>
  <c r="F128" i="2"/>
  <c r="A128" i="2"/>
  <c r="Q127" i="2"/>
  <c r="P127" i="2"/>
  <c r="M127" i="2"/>
  <c r="L127" i="2"/>
  <c r="G127" i="2"/>
  <c r="F127" i="2"/>
  <c r="A127" i="2"/>
  <c r="Q126" i="2"/>
  <c r="P126" i="2"/>
  <c r="M126" i="2"/>
  <c r="L126" i="2"/>
  <c r="G126" i="2"/>
  <c r="F126" i="2"/>
  <c r="A126" i="2"/>
  <c r="Q125" i="2"/>
  <c r="P125" i="2"/>
  <c r="M125" i="2"/>
  <c r="L125" i="2"/>
  <c r="G125" i="2"/>
  <c r="F125" i="2"/>
  <c r="A125" i="2"/>
  <c r="Q124" i="2"/>
  <c r="P124" i="2"/>
  <c r="M124" i="2"/>
  <c r="L124" i="2"/>
  <c r="G124" i="2"/>
  <c r="F124" i="2"/>
  <c r="A124" i="2"/>
  <c r="Q123" i="2"/>
  <c r="P123" i="2"/>
  <c r="M123" i="2"/>
  <c r="L123" i="2"/>
  <c r="G123" i="2"/>
  <c r="F123" i="2"/>
  <c r="A123" i="2"/>
  <c r="Q122" i="2"/>
  <c r="P122" i="2"/>
  <c r="M122" i="2"/>
  <c r="L122" i="2"/>
  <c r="G122" i="2"/>
  <c r="F122" i="2"/>
  <c r="A122" i="2"/>
  <c r="Q121" i="2"/>
  <c r="P121" i="2"/>
  <c r="M121" i="2"/>
  <c r="L121" i="2"/>
  <c r="G121" i="2"/>
  <c r="F121" i="2"/>
  <c r="A121" i="2"/>
  <c r="Q120" i="2"/>
  <c r="P120" i="2"/>
  <c r="M120" i="2"/>
  <c r="L120" i="2"/>
  <c r="G120" i="2"/>
  <c r="F120" i="2"/>
  <c r="A120" i="2"/>
  <c r="Q119" i="2"/>
  <c r="P119" i="2"/>
  <c r="M119" i="2"/>
  <c r="L119" i="2"/>
  <c r="G119" i="2"/>
  <c r="F119" i="2"/>
  <c r="A119" i="2"/>
  <c r="Q118" i="2"/>
  <c r="P118" i="2"/>
  <c r="M118" i="2"/>
  <c r="L118" i="2"/>
  <c r="G118" i="2"/>
  <c r="F118" i="2"/>
  <c r="A118" i="2"/>
  <c r="Q117" i="2"/>
  <c r="P117" i="2"/>
  <c r="M117" i="2"/>
  <c r="L117" i="2"/>
  <c r="G117" i="2"/>
  <c r="F117" i="2"/>
  <c r="A117" i="2"/>
  <c r="Q116" i="2"/>
  <c r="P116" i="2"/>
  <c r="M116" i="2"/>
  <c r="L116" i="2"/>
  <c r="G116" i="2"/>
  <c r="F116" i="2"/>
  <c r="A116" i="2"/>
  <c r="Q115" i="2"/>
  <c r="P115" i="2"/>
  <c r="M115" i="2"/>
  <c r="L115" i="2"/>
  <c r="G115" i="2"/>
  <c r="F115" i="2"/>
  <c r="A115" i="2"/>
  <c r="Q114" i="2"/>
  <c r="P114" i="2"/>
  <c r="M114" i="2"/>
  <c r="L114" i="2"/>
  <c r="G114" i="2"/>
  <c r="F114" i="2"/>
  <c r="A114" i="2"/>
  <c r="Q113" i="2"/>
  <c r="P113" i="2"/>
  <c r="M113" i="2"/>
  <c r="L113" i="2"/>
  <c r="G113" i="2"/>
  <c r="F113" i="2"/>
  <c r="A113" i="2"/>
  <c r="Q112" i="2"/>
  <c r="P112" i="2"/>
  <c r="M112" i="2"/>
  <c r="L112" i="2"/>
  <c r="G112" i="2"/>
  <c r="F112" i="2"/>
  <c r="A112" i="2"/>
  <c r="Q111" i="2"/>
  <c r="P111" i="2"/>
  <c r="M111" i="2"/>
  <c r="L111" i="2"/>
  <c r="G111" i="2"/>
  <c r="F111" i="2"/>
  <c r="A111" i="2"/>
  <c r="Q110" i="2"/>
  <c r="P110" i="2"/>
  <c r="M110" i="2"/>
  <c r="L110" i="2"/>
  <c r="G110" i="2"/>
  <c r="F110" i="2"/>
  <c r="A110" i="2"/>
  <c r="Q109" i="2"/>
  <c r="P109" i="2"/>
  <c r="M109" i="2"/>
  <c r="L109" i="2"/>
  <c r="G109" i="2"/>
  <c r="F109" i="2"/>
  <c r="A109" i="2"/>
  <c r="Q108" i="2"/>
  <c r="P108" i="2"/>
  <c r="M108" i="2"/>
  <c r="L108" i="2"/>
  <c r="G108" i="2"/>
  <c r="F108" i="2"/>
  <c r="A108" i="2"/>
  <c r="Q107" i="2"/>
  <c r="P107" i="2"/>
  <c r="M107" i="2"/>
  <c r="L107" i="2"/>
  <c r="G107" i="2"/>
  <c r="F107" i="2"/>
  <c r="A107" i="2"/>
  <c r="Q106" i="2"/>
  <c r="P106" i="2"/>
  <c r="M106" i="2"/>
  <c r="L106" i="2"/>
  <c r="G106" i="2"/>
  <c r="F106" i="2"/>
  <c r="A106" i="2"/>
  <c r="Q105" i="2"/>
  <c r="P105" i="2"/>
  <c r="M105" i="2"/>
  <c r="L105" i="2"/>
  <c r="G105" i="2"/>
  <c r="F105" i="2"/>
  <c r="A105" i="2"/>
  <c r="Q104" i="2"/>
  <c r="P104" i="2"/>
  <c r="M104" i="2"/>
  <c r="L104" i="2"/>
  <c r="G104" i="2"/>
  <c r="F104" i="2"/>
  <c r="A104" i="2"/>
  <c r="Q103" i="2"/>
  <c r="P103" i="2"/>
  <c r="M103" i="2"/>
  <c r="L103" i="2"/>
  <c r="G103" i="2"/>
  <c r="F103" i="2"/>
  <c r="A103" i="2"/>
  <c r="Q102" i="2"/>
  <c r="P102" i="2"/>
  <c r="M102" i="2"/>
  <c r="L102" i="2"/>
  <c r="G102" i="2"/>
  <c r="F102" i="2"/>
  <c r="A102" i="2"/>
  <c r="Q101" i="2"/>
  <c r="P101" i="2"/>
  <c r="M101" i="2"/>
  <c r="L101" i="2"/>
  <c r="G101" i="2"/>
  <c r="F101" i="2"/>
  <c r="A101" i="2"/>
  <c r="Q100" i="2"/>
  <c r="P100" i="2"/>
  <c r="M100" i="2"/>
  <c r="L100" i="2"/>
  <c r="G100" i="2"/>
  <c r="F100" i="2"/>
  <c r="A100" i="2"/>
  <c r="Q99" i="2"/>
  <c r="P99" i="2"/>
  <c r="M99" i="2"/>
  <c r="L99" i="2"/>
  <c r="G99" i="2"/>
  <c r="F99" i="2"/>
  <c r="A99" i="2"/>
  <c r="Q98" i="2"/>
  <c r="P98" i="2"/>
  <c r="M98" i="2"/>
  <c r="L98" i="2"/>
  <c r="G98" i="2"/>
  <c r="F98" i="2"/>
  <c r="A98" i="2"/>
  <c r="Q97" i="2"/>
  <c r="P97" i="2"/>
  <c r="M97" i="2"/>
  <c r="L97" i="2"/>
  <c r="G97" i="2"/>
  <c r="F97" i="2"/>
  <c r="A97" i="2"/>
  <c r="Q96" i="2"/>
  <c r="P96" i="2"/>
  <c r="M96" i="2"/>
  <c r="L96" i="2"/>
  <c r="G96" i="2"/>
  <c r="F96" i="2"/>
  <c r="A96" i="2"/>
  <c r="Q95" i="2"/>
  <c r="P95" i="2"/>
  <c r="M95" i="2"/>
  <c r="L95" i="2"/>
  <c r="G95" i="2"/>
  <c r="F95" i="2"/>
  <c r="A95" i="2"/>
  <c r="Q94" i="2"/>
  <c r="P94" i="2"/>
  <c r="M94" i="2"/>
  <c r="L94" i="2"/>
  <c r="G94" i="2"/>
  <c r="F94" i="2"/>
  <c r="A94" i="2"/>
  <c r="Q93" i="2"/>
  <c r="P93" i="2"/>
  <c r="M93" i="2"/>
  <c r="L93" i="2"/>
  <c r="G93" i="2"/>
  <c r="F93" i="2"/>
  <c r="A93" i="2"/>
  <c r="Q92" i="2"/>
  <c r="P92" i="2"/>
  <c r="M92" i="2"/>
  <c r="L92" i="2"/>
  <c r="G92" i="2"/>
  <c r="F92" i="2"/>
  <c r="A92" i="2"/>
  <c r="Q91" i="2"/>
  <c r="P91" i="2"/>
  <c r="M91" i="2"/>
  <c r="L91" i="2"/>
  <c r="G91" i="2"/>
  <c r="F91" i="2"/>
  <c r="A91" i="2"/>
  <c r="Q90" i="2"/>
  <c r="P90" i="2"/>
  <c r="M90" i="2"/>
  <c r="L90" i="2"/>
  <c r="G90" i="2"/>
  <c r="F90" i="2"/>
  <c r="A90" i="2"/>
  <c r="Q89" i="2"/>
  <c r="P89" i="2"/>
  <c r="M89" i="2"/>
  <c r="L89" i="2"/>
  <c r="G89" i="2"/>
  <c r="F89" i="2"/>
  <c r="A89" i="2"/>
  <c r="Q88" i="2"/>
  <c r="P88" i="2"/>
  <c r="M88" i="2"/>
  <c r="L88" i="2"/>
  <c r="G88" i="2"/>
  <c r="F88" i="2"/>
  <c r="A88" i="2"/>
  <c r="Q87" i="2"/>
  <c r="P87" i="2"/>
  <c r="M87" i="2"/>
  <c r="L87" i="2"/>
  <c r="G87" i="2"/>
  <c r="F87" i="2"/>
  <c r="A87" i="2"/>
  <c r="Q86" i="2"/>
  <c r="P86" i="2"/>
  <c r="M86" i="2"/>
  <c r="L86" i="2"/>
  <c r="G86" i="2"/>
  <c r="F86" i="2"/>
  <c r="A86" i="2"/>
  <c r="Q85" i="2"/>
  <c r="P85" i="2"/>
  <c r="M85" i="2"/>
  <c r="L85" i="2"/>
  <c r="G85" i="2"/>
  <c r="F85" i="2"/>
  <c r="A85" i="2"/>
  <c r="Q84" i="2"/>
  <c r="P84" i="2"/>
  <c r="M84" i="2"/>
  <c r="L84" i="2"/>
  <c r="G84" i="2"/>
  <c r="F84" i="2"/>
  <c r="A84" i="2"/>
  <c r="Q83" i="2"/>
  <c r="P83" i="2"/>
  <c r="M83" i="2"/>
  <c r="L83" i="2"/>
  <c r="G83" i="2"/>
  <c r="F83" i="2"/>
  <c r="A83" i="2"/>
  <c r="Q82" i="2"/>
  <c r="P82" i="2"/>
  <c r="M82" i="2"/>
  <c r="L82" i="2"/>
  <c r="G82" i="2"/>
  <c r="F82" i="2"/>
  <c r="A82" i="2"/>
  <c r="Q81" i="2"/>
  <c r="P81" i="2"/>
  <c r="M81" i="2"/>
  <c r="L81" i="2"/>
  <c r="G81" i="2"/>
  <c r="F81" i="2"/>
  <c r="A81" i="2"/>
  <c r="Q80" i="2"/>
  <c r="P80" i="2"/>
  <c r="M80" i="2"/>
  <c r="L80" i="2"/>
  <c r="G80" i="2"/>
  <c r="F80" i="2"/>
  <c r="A80" i="2"/>
  <c r="Q79" i="2"/>
  <c r="P79" i="2"/>
  <c r="M79" i="2"/>
  <c r="L79" i="2"/>
  <c r="G79" i="2"/>
  <c r="F79" i="2"/>
  <c r="A79" i="2"/>
  <c r="Q78" i="2"/>
  <c r="P78" i="2"/>
  <c r="M78" i="2"/>
  <c r="L78" i="2"/>
  <c r="G78" i="2"/>
  <c r="F78" i="2"/>
  <c r="A78" i="2"/>
  <c r="Q77" i="2"/>
  <c r="P77" i="2"/>
  <c r="M77" i="2"/>
  <c r="L77" i="2"/>
  <c r="G77" i="2"/>
  <c r="F77" i="2"/>
  <c r="A77" i="2"/>
  <c r="Q76" i="2"/>
  <c r="P76" i="2"/>
  <c r="M76" i="2"/>
  <c r="L76" i="2"/>
  <c r="G76" i="2"/>
  <c r="F76" i="2"/>
  <c r="A76" i="2"/>
  <c r="Q75" i="2"/>
  <c r="P75" i="2"/>
  <c r="M75" i="2"/>
  <c r="L75" i="2"/>
  <c r="G75" i="2"/>
  <c r="F75" i="2"/>
  <c r="A75" i="2"/>
  <c r="Q74" i="2"/>
  <c r="P74" i="2"/>
  <c r="M74" i="2"/>
  <c r="L74" i="2"/>
  <c r="G74" i="2"/>
  <c r="F74" i="2"/>
  <c r="A74" i="2"/>
  <c r="Q73" i="2"/>
  <c r="P73" i="2"/>
  <c r="M73" i="2"/>
  <c r="L73" i="2"/>
  <c r="G73" i="2"/>
  <c r="F73" i="2"/>
  <c r="A73" i="2"/>
  <c r="Q72" i="2"/>
  <c r="P72" i="2"/>
  <c r="M72" i="2"/>
  <c r="L72" i="2"/>
  <c r="G72" i="2"/>
  <c r="F72" i="2"/>
  <c r="A72" i="2"/>
  <c r="Q71" i="2"/>
  <c r="P71" i="2"/>
  <c r="M71" i="2"/>
  <c r="L71" i="2"/>
  <c r="G71" i="2"/>
  <c r="F71" i="2"/>
  <c r="A71" i="2"/>
  <c r="Q70" i="2"/>
  <c r="P70" i="2"/>
  <c r="M70" i="2"/>
  <c r="L70" i="2"/>
  <c r="G70" i="2"/>
  <c r="F70" i="2"/>
  <c r="A70" i="2"/>
  <c r="Q69" i="2"/>
  <c r="P69" i="2"/>
  <c r="M69" i="2"/>
  <c r="L69" i="2"/>
  <c r="G69" i="2"/>
  <c r="F69" i="2"/>
  <c r="A69" i="2"/>
  <c r="Q68" i="2"/>
  <c r="P68" i="2"/>
  <c r="M68" i="2"/>
  <c r="L68" i="2"/>
  <c r="G68" i="2"/>
  <c r="F68" i="2"/>
  <c r="A68" i="2"/>
  <c r="Q67" i="2"/>
  <c r="P67" i="2"/>
  <c r="M67" i="2"/>
  <c r="L67" i="2"/>
  <c r="G67" i="2"/>
  <c r="F67" i="2"/>
  <c r="A67" i="2"/>
  <c r="Q66" i="2"/>
  <c r="P66" i="2"/>
  <c r="M66" i="2"/>
  <c r="L66" i="2"/>
  <c r="G66" i="2"/>
  <c r="F66" i="2"/>
  <c r="A66" i="2"/>
  <c r="Q65" i="2"/>
  <c r="P65" i="2"/>
  <c r="M65" i="2"/>
  <c r="L65" i="2"/>
  <c r="G65" i="2"/>
  <c r="F65" i="2"/>
  <c r="A65" i="2"/>
  <c r="Q64" i="2"/>
  <c r="P64" i="2"/>
  <c r="M64" i="2"/>
  <c r="L64" i="2"/>
  <c r="G64" i="2"/>
  <c r="F64" i="2"/>
  <c r="A64" i="2"/>
  <c r="Q63" i="2"/>
  <c r="P63" i="2"/>
  <c r="M63" i="2"/>
  <c r="L63" i="2"/>
  <c r="G63" i="2"/>
  <c r="F63" i="2"/>
  <c r="A63" i="2"/>
  <c r="Q62" i="2"/>
  <c r="P62" i="2"/>
  <c r="M62" i="2"/>
  <c r="L62" i="2"/>
  <c r="G62" i="2"/>
  <c r="F62" i="2"/>
  <c r="A62" i="2"/>
  <c r="Q61" i="2"/>
  <c r="P61" i="2"/>
  <c r="M61" i="2"/>
  <c r="L61" i="2"/>
  <c r="G61" i="2"/>
  <c r="F61" i="2"/>
  <c r="A61" i="2"/>
  <c r="Q60" i="2"/>
  <c r="P60" i="2"/>
  <c r="M60" i="2"/>
  <c r="L60" i="2"/>
  <c r="G60" i="2"/>
  <c r="F60" i="2"/>
  <c r="A60" i="2"/>
  <c r="Q59" i="2"/>
  <c r="P59" i="2"/>
  <c r="M59" i="2"/>
  <c r="L59" i="2"/>
  <c r="G59" i="2"/>
  <c r="F59" i="2"/>
  <c r="A59" i="2"/>
  <c r="Q58" i="2"/>
  <c r="P58" i="2"/>
  <c r="M58" i="2"/>
  <c r="L58" i="2"/>
  <c r="G58" i="2"/>
  <c r="F58" i="2"/>
  <c r="A58" i="2"/>
  <c r="Q57" i="2"/>
  <c r="P57" i="2"/>
  <c r="M57" i="2"/>
  <c r="L57" i="2"/>
  <c r="G57" i="2"/>
  <c r="F57" i="2"/>
  <c r="A57" i="2"/>
  <c r="Q56" i="2"/>
  <c r="P56" i="2"/>
  <c r="M56" i="2"/>
  <c r="L56" i="2"/>
  <c r="G56" i="2"/>
  <c r="F56" i="2"/>
  <c r="A56" i="2"/>
  <c r="Q55" i="2"/>
  <c r="P55" i="2"/>
  <c r="M55" i="2"/>
  <c r="L55" i="2"/>
  <c r="G55" i="2"/>
  <c r="F55" i="2"/>
  <c r="A55" i="2"/>
  <c r="Q54" i="2"/>
  <c r="P54" i="2"/>
  <c r="M54" i="2"/>
  <c r="L54" i="2"/>
  <c r="G54" i="2"/>
  <c r="F54" i="2"/>
  <c r="A54" i="2"/>
  <c r="Q53" i="2"/>
  <c r="P53" i="2"/>
  <c r="M53" i="2"/>
  <c r="L53" i="2"/>
  <c r="G53" i="2"/>
  <c r="F53" i="2"/>
  <c r="A53" i="2"/>
  <c r="Q52" i="2"/>
  <c r="P52" i="2"/>
  <c r="M52" i="2"/>
  <c r="L52" i="2"/>
  <c r="G52" i="2"/>
  <c r="F52" i="2"/>
  <c r="A52" i="2"/>
  <c r="Q51" i="2"/>
  <c r="P51" i="2"/>
  <c r="M51" i="2"/>
  <c r="L51" i="2"/>
  <c r="G51" i="2"/>
  <c r="F51" i="2"/>
  <c r="A51" i="2"/>
  <c r="Q50" i="2"/>
  <c r="P50" i="2"/>
  <c r="M50" i="2"/>
  <c r="L50" i="2"/>
  <c r="G50" i="2"/>
  <c r="F50" i="2"/>
  <c r="A50" i="2"/>
  <c r="Q49" i="2"/>
  <c r="P49" i="2"/>
  <c r="M49" i="2"/>
  <c r="L49" i="2"/>
  <c r="G49" i="2"/>
  <c r="F49" i="2"/>
  <c r="A49" i="2"/>
  <c r="Q48" i="2"/>
  <c r="P48" i="2"/>
  <c r="M48" i="2"/>
  <c r="L48" i="2"/>
  <c r="G48" i="2"/>
  <c r="F48" i="2"/>
  <c r="A48" i="2"/>
  <c r="Q47" i="2"/>
  <c r="P47" i="2"/>
  <c r="M47" i="2"/>
  <c r="L47" i="2"/>
  <c r="G47" i="2"/>
  <c r="F47" i="2"/>
  <c r="A47" i="2"/>
  <c r="Q46" i="2"/>
  <c r="P46" i="2"/>
  <c r="M46" i="2"/>
  <c r="L46" i="2"/>
  <c r="G46" i="2"/>
  <c r="F46" i="2"/>
  <c r="A46" i="2"/>
  <c r="Q45" i="2"/>
  <c r="P45" i="2"/>
  <c r="M45" i="2"/>
  <c r="L45" i="2"/>
  <c r="G45" i="2"/>
  <c r="F45" i="2"/>
  <c r="A45" i="2"/>
  <c r="Q44" i="2"/>
  <c r="P44" i="2"/>
  <c r="M44" i="2"/>
  <c r="L44" i="2"/>
  <c r="G44" i="2"/>
  <c r="F44" i="2"/>
  <c r="A44" i="2"/>
  <c r="Q43" i="2"/>
  <c r="P43" i="2"/>
  <c r="M43" i="2"/>
  <c r="L43" i="2"/>
  <c r="G43" i="2"/>
  <c r="F43" i="2"/>
  <c r="A43" i="2"/>
  <c r="Q42" i="2"/>
  <c r="P42" i="2"/>
  <c r="M42" i="2"/>
  <c r="L42" i="2"/>
  <c r="G42" i="2"/>
  <c r="F42" i="2"/>
  <c r="A42" i="2"/>
  <c r="Q41" i="2"/>
  <c r="P41" i="2"/>
  <c r="M41" i="2"/>
  <c r="L41" i="2"/>
  <c r="G41" i="2"/>
  <c r="F41" i="2"/>
  <c r="A41" i="2"/>
  <c r="Q40" i="2"/>
  <c r="P40" i="2"/>
  <c r="M40" i="2"/>
  <c r="L40" i="2"/>
  <c r="G40" i="2"/>
  <c r="F40" i="2"/>
  <c r="A40" i="2"/>
  <c r="Q39" i="2"/>
  <c r="P39" i="2"/>
  <c r="M39" i="2"/>
  <c r="L39" i="2"/>
  <c r="G39" i="2"/>
  <c r="F39" i="2"/>
  <c r="A39" i="2"/>
  <c r="Q38" i="2"/>
  <c r="P38" i="2"/>
  <c r="M38" i="2"/>
  <c r="L38" i="2"/>
  <c r="G38" i="2"/>
  <c r="F38" i="2"/>
  <c r="A38" i="2"/>
  <c r="Q37" i="2"/>
  <c r="P37" i="2"/>
  <c r="M37" i="2"/>
  <c r="L37" i="2"/>
  <c r="G37" i="2"/>
  <c r="F37" i="2"/>
  <c r="A37" i="2"/>
  <c r="Q36" i="2"/>
  <c r="P36" i="2"/>
  <c r="M36" i="2"/>
  <c r="L36" i="2"/>
  <c r="G36" i="2"/>
  <c r="F36" i="2"/>
  <c r="A36" i="2"/>
  <c r="Q35" i="2"/>
  <c r="P35" i="2"/>
  <c r="M35" i="2"/>
  <c r="L35" i="2"/>
  <c r="G35" i="2"/>
  <c r="F35" i="2"/>
  <c r="A35" i="2"/>
  <c r="Q34" i="2"/>
  <c r="P34" i="2"/>
  <c r="M34" i="2"/>
  <c r="L34" i="2"/>
  <c r="G34" i="2"/>
  <c r="F34" i="2"/>
  <c r="A34" i="2"/>
  <c r="Q33" i="2"/>
  <c r="P33" i="2"/>
  <c r="M33" i="2"/>
  <c r="L33" i="2"/>
  <c r="G33" i="2"/>
  <c r="F33" i="2"/>
  <c r="A33" i="2"/>
  <c r="Q32" i="2"/>
  <c r="P32" i="2"/>
  <c r="M32" i="2"/>
  <c r="L32" i="2"/>
  <c r="G32" i="2"/>
  <c r="F32" i="2"/>
  <c r="A32" i="2"/>
  <c r="Q31" i="2"/>
  <c r="P31" i="2"/>
  <c r="M31" i="2"/>
  <c r="L31" i="2"/>
  <c r="G31" i="2"/>
  <c r="F31" i="2"/>
  <c r="A31" i="2"/>
  <c r="Q30" i="2"/>
  <c r="P30" i="2"/>
  <c r="M30" i="2"/>
  <c r="L30" i="2"/>
  <c r="G30" i="2"/>
  <c r="F30" i="2"/>
  <c r="A30" i="2"/>
  <c r="Q29" i="2"/>
  <c r="P29" i="2"/>
  <c r="M29" i="2"/>
  <c r="L29" i="2"/>
  <c r="G29" i="2"/>
  <c r="F29" i="2"/>
  <c r="A29" i="2"/>
  <c r="Q28" i="2"/>
  <c r="P28" i="2"/>
  <c r="M28" i="2"/>
  <c r="L28" i="2"/>
  <c r="G28" i="2"/>
  <c r="F28" i="2"/>
  <c r="A28" i="2"/>
  <c r="Q27" i="2"/>
  <c r="P27" i="2"/>
  <c r="M27" i="2"/>
  <c r="L27" i="2"/>
  <c r="G27" i="2"/>
  <c r="F27" i="2"/>
  <c r="A27" i="2"/>
  <c r="Q26" i="2"/>
  <c r="P26" i="2"/>
  <c r="M26" i="2"/>
  <c r="L26" i="2"/>
  <c r="G26" i="2"/>
  <c r="F26" i="2"/>
  <c r="A26" i="2"/>
  <c r="Q25" i="2"/>
  <c r="P25" i="2"/>
  <c r="M25" i="2"/>
  <c r="L25" i="2"/>
  <c r="G25" i="2"/>
  <c r="F25" i="2"/>
  <c r="A25" i="2"/>
  <c r="Q24" i="2"/>
  <c r="P24" i="2"/>
  <c r="M24" i="2"/>
  <c r="L24" i="2"/>
  <c r="G24" i="2"/>
  <c r="F24" i="2"/>
  <c r="A24" i="2"/>
  <c r="Q23" i="2"/>
  <c r="P23" i="2"/>
  <c r="M23" i="2"/>
  <c r="L23" i="2"/>
  <c r="G23" i="2"/>
  <c r="F23" i="2"/>
  <c r="A23" i="2"/>
  <c r="Q22" i="2"/>
  <c r="P22" i="2"/>
  <c r="M22" i="2"/>
  <c r="L22" i="2"/>
  <c r="G22" i="2"/>
  <c r="F22" i="2"/>
  <c r="A22" i="2"/>
  <c r="Q21" i="2"/>
  <c r="P21" i="2"/>
  <c r="M21" i="2"/>
  <c r="L21" i="2"/>
  <c r="G21" i="2"/>
  <c r="F21" i="2"/>
  <c r="A21" i="2"/>
  <c r="Q20" i="2"/>
  <c r="P20" i="2"/>
  <c r="M20" i="2"/>
  <c r="L20" i="2"/>
  <c r="G20" i="2"/>
  <c r="F20" i="2"/>
  <c r="A20" i="2"/>
  <c r="Q19" i="2"/>
  <c r="P19" i="2"/>
  <c r="M19" i="2"/>
  <c r="L19" i="2"/>
  <c r="G19" i="2"/>
  <c r="F19" i="2"/>
  <c r="A19" i="2"/>
  <c r="Q18" i="2"/>
  <c r="P18" i="2"/>
  <c r="M18" i="2"/>
  <c r="L18" i="2"/>
  <c r="G18" i="2"/>
  <c r="F18" i="2"/>
  <c r="A18" i="2"/>
  <c r="Q17" i="2"/>
  <c r="P17" i="2"/>
  <c r="M17" i="2"/>
  <c r="L17" i="2"/>
  <c r="G17" i="2"/>
  <c r="F17" i="2"/>
  <c r="A17" i="2"/>
  <c r="Q16" i="2"/>
  <c r="P16" i="2"/>
  <c r="M16" i="2"/>
  <c r="L16" i="2"/>
  <c r="G16" i="2"/>
  <c r="F16" i="2"/>
  <c r="A16" i="2"/>
  <c r="Q15" i="2"/>
  <c r="P15" i="2"/>
  <c r="M15" i="2"/>
  <c r="L15" i="2"/>
  <c r="G15" i="2"/>
  <c r="F15" i="2"/>
  <c r="A15" i="2"/>
  <c r="Q14" i="2"/>
  <c r="P14" i="2"/>
  <c r="M14" i="2"/>
  <c r="L14" i="2"/>
  <c r="G14" i="2"/>
  <c r="F14" i="2"/>
  <c r="A14" i="2"/>
  <c r="Q13" i="2"/>
  <c r="P13" i="2"/>
  <c r="M13" i="2"/>
  <c r="L13" i="2"/>
  <c r="G13" i="2"/>
  <c r="F13" i="2"/>
  <c r="A13" i="2"/>
  <c r="Q12" i="2"/>
  <c r="P12" i="2"/>
  <c r="M12" i="2"/>
  <c r="L12" i="2"/>
  <c r="G12" i="2"/>
  <c r="F12" i="2"/>
  <c r="A12" i="2"/>
  <c r="Q11" i="2"/>
  <c r="P11" i="2"/>
  <c r="M11" i="2"/>
  <c r="L11" i="2"/>
  <c r="G11" i="2"/>
  <c r="F11" i="2"/>
  <c r="A11" i="2"/>
  <c r="Q10" i="2"/>
  <c r="P10" i="2"/>
  <c r="M10" i="2"/>
  <c r="L10" i="2"/>
  <c r="G10" i="2"/>
  <c r="F10" i="2"/>
  <c r="A10" i="2"/>
  <c r="Q9" i="2"/>
  <c r="P9" i="2"/>
  <c r="M9" i="2"/>
  <c r="L9" i="2"/>
  <c r="G9" i="2"/>
  <c r="F9" i="2"/>
  <c r="A9" i="2"/>
  <c r="Q8" i="2"/>
  <c r="P8" i="2"/>
  <c r="M8" i="2"/>
  <c r="L8" i="2"/>
  <c r="G8" i="2"/>
  <c r="F8" i="2"/>
  <c r="A8" i="2"/>
  <c r="Q7" i="2"/>
  <c r="P7" i="2"/>
  <c r="M7" i="2"/>
  <c r="L7" i="2"/>
  <c r="G7" i="2"/>
  <c r="F7" i="2"/>
  <c r="A7" i="2"/>
  <c r="Q6" i="2"/>
  <c r="P6" i="2"/>
  <c r="M6" i="2"/>
  <c r="L6" i="2"/>
  <c r="G6" i="2"/>
  <c r="F6" i="2"/>
  <c r="A6" i="2"/>
  <c r="B3" i="2"/>
  <c r="G305" i="1"/>
  <c r="G304" i="1"/>
  <c r="G303" i="1"/>
  <c r="G302" i="1"/>
  <c r="G301" i="1"/>
  <c r="G300" i="1"/>
  <c r="G299" i="1"/>
  <c r="G298" i="1"/>
  <c r="G297" i="1"/>
  <c r="G296" i="1"/>
  <c r="G295" i="1"/>
  <c r="G294" i="1"/>
  <c r="G293" i="1"/>
  <c r="G292" i="1"/>
  <c r="G291" i="1"/>
  <c r="G290" i="1"/>
  <c r="G289" i="1"/>
  <c r="G288" i="1"/>
  <c r="G287" i="1"/>
  <c r="G286" i="1"/>
  <c r="G285" i="1"/>
  <c r="G284" i="1"/>
  <c r="G283" i="1"/>
  <c r="G282" i="1"/>
  <c r="G281" i="1"/>
  <c r="G280" i="1"/>
  <c r="G279" i="1"/>
  <c r="G278" i="1"/>
  <c r="G277" i="1"/>
  <c r="G276" i="1"/>
  <c r="G275" i="1"/>
  <c r="G274" i="1"/>
  <c r="G273" i="1"/>
  <c r="G272" i="1"/>
  <c r="G271" i="1"/>
  <c r="G270" i="1"/>
  <c r="G269" i="1"/>
  <c r="G268" i="1"/>
  <c r="G267" i="1"/>
  <c r="G266" i="1"/>
  <c r="G265" i="1"/>
  <c r="G264" i="1"/>
  <c r="G263" i="1"/>
  <c r="G262" i="1"/>
  <c r="G261" i="1"/>
  <c r="G260" i="1"/>
  <c r="G259" i="1"/>
  <c r="G258" i="1"/>
  <c r="G257" i="1"/>
  <c r="G256" i="1"/>
  <c r="G255" i="1"/>
  <c r="G254" i="1"/>
  <c r="G253" i="1"/>
  <c r="G252" i="1"/>
  <c r="G251" i="1"/>
  <c r="G250" i="1"/>
  <c r="G249" i="1"/>
  <c r="G248" i="1"/>
  <c r="G247" i="1"/>
  <c r="G246" i="1"/>
  <c r="G245" i="1"/>
  <c r="G244" i="1"/>
  <c r="G243" i="1"/>
  <c r="G242" i="1"/>
  <c r="G241" i="1"/>
  <c r="G240" i="1"/>
  <c r="G239" i="1"/>
  <c r="G238" i="1"/>
  <c r="G237" i="1"/>
  <c r="G236" i="1"/>
  <c r="G235" i="1"/>
  <c r="G234" i="1"/>
  <c r="G233" i="1"/>
  <c r="G232" i="1"/>
  <c r="G231" i="1"/>
  <c r="G230" i="1"/>
  <c r="G229" i="1"/>
  <c r="G228" i="1"/>
  <c r="G227" i="1"/>
  <c r="G226" i="1"/>
  <c r="G225" i="1"/>
  <c r="G224" i="1"/>
  <c r="G223" i="1"/>
  <c r="G222" i="1"/>
  <c r="G221" i="1"/>
  <c r="G220" i="1"/>
  <c r="G219" i="1"/>
  <c r="G218" i="1"/>
  <c r="G217" i="1"/>
  <c r="G216" i="1"/>
  <c r="G215" i="1"/>
  <c r="G214" i="1"/>
  <c r="G213" i="1"/>
  <c r="G212" i="1"/>
  <c r="G211" i="1"/>
  <c r="G210" i="1"/>
  <c r="G209" i="1"/>
  <c r="G208" i="1"/>
  <c r="G207" i="1"/>
  <c r="G206" i="1"/>
  <c r="G205" i="1"/>
  <c r="G204" i="1"/>
  <c r="G203" i="1"/>
  <c r="G202" i="1"/>
  <c r="G201" i="1"/>
  <c r="G200" i="1"/>
  <c r="G199" i="1"/>
  <c r="G198" i="1"/>
  <c r="G197" i="1"/>
  <c r="G196" i="1"/>
  <c r="G195" i="1"/>
  <c r="G194" i="1"/>
  <c r="G193" i="1"/>
  <c r="G192" i="1"/>
  <c r="G191" i="1"/>
  <c r="G190" i="1"/>
  <c r="G189" i="1"/>
  <c r="G188" i="1"/>
  <c r="G187" i="1"/>
  <c r="G186" i="1"/>
  <c r="G185" i="1"/>
  <c r="G184" i="1"/>
  <c r="G183" i="1"/>
  <c r="G182" i="1"/>
  <c r="G181" i="1"/>
  <c r="G180" i="1"/>
  <c r="G179" i="1"/>
  <c r="G178" i="1"/>
  <c r="G177" i="1"/>
  <c r="G176" i="1"/>
  <c r="G175" i="1"/>
  <c r="G174" i="1"/>
  <c r="G173" i="1"/>
  <c r="G172" i="1"/>
  <c r="G171" i="1"/>
  <c r="G170" i="1"/>
  <c r="G169" i="1"/>
  <c r="G168" i="1"/>
  <c r="G167" i="1"/>
  <c r="G166" i="1"/>
  <c r="G165" i="1"/>
  <c r="G164" i="1"/>
  <c r="G163" i="1"/>
  <c r="G162" i="1"/>
  <c r="G161" i="1"/>
  <c r="G160" i="1"/>
  <c r="G159" i="1"/>
  <c r="G158" i="1"/>
  <c r="G157" i="1"/>
  <c r="G156" i="1"/>
  <c r="G155" i="1"/>
  <c r="G154" i="1"/>
  <c r="G153" i="1"/>
  <c r="G152" i="1"/>
  <c r="G151" i="1"/>
  <c r="G150" i="1"/>
  <c r="G149" i="1"/>
  <c r="G148" i="1"/>
  <c r="G147" i="1"/>
  <c r="G146" i="1"/>
  <c r="G145" i="1"/>
  <c r="G144" i="1"/>
  <c r="G143" i="1"/>
  <c r="G142" i="1"/>
  <c r="G141" i="1"/>
  <c r="G140" i="1"/>
  <c r="G139" i="1"/>
  <c r="G138" i="1"/>
  <c r="G137" i="1"/>
  <c r="G136" i="1"/>
  <c r="G135" i="1"/>
  <c r="G134" i="1"/>
  <c r="G133" i="1"/>
  <c r="G132" i="1"/>
  <c r="G131" i="1"/>
  <c r="G130" i="1"/>
  <c r="G129" i="1"/>
  <c r="G128" i="1"/>
  <c r="G127" i="1"/>
  <c r="G126" i="1"/>
  <c r="G125" i="1"/>
  <c r="G124" i="1"/>
  <c r="G123" i="1"/>
  <c r="G122" i="1"/>
  <c r="G121" i="1"/>
  <c r="G120" i="1"/>
  <c r="G119" i="1"/>
  <c r="G118" i="1"/>
  <c r="G117" i="1"/>
  <c r="G116" i="1"/>
  <c r="G115" i="1"/>
  <c r="G114" i="1"/>
  <c r="G113" i="1"/>
  <c r="G112" i="1"/>
  <c r="G111" i="1"/>
  <c r="G110" i="1"/>
  <c r="G109" i="1"/>
  <c r="G108" i="1"/>
  <c r="G107" i="1"/>
  <c r="G106" i="1"/>
  <c r="G105" i="1"/>
  <c r="G104" i="1"/>
  <c r="G103" i="1"/>
  <c r="G102" i="1"/>
  <c r="G101" i="1"/>
  <c r="G100" i="1"/>
  <c r="G99" i="1"/>
  <c r="G98" i="1"/>
  <c r="G97" i="1"/>
  <c r="G96" i="1"/>
  <c r="G95" i="1"/>
  <c r="G94" i="1"/>
  <c r="G93" i="1"/>
  <c r="G92" i="1"/>
  <c r="G91" i="1"/>
  <c r="G90" i="1"/>
  <c r="G89" i="1"/>
  <c r="G88" i="1"/>
  <c r="G87" i="1"/>
  <c r="G86" i="1"/>
  <c r="G85" i="1"/>
  <c r="G84" i="1"/>
  <c r="G83" i="1"/>
  <c r="G82" i="1"/>
  <c r="G81" i="1"/>
  <c r="G80" i="1"/>
  <c r="G79" i="1"/>
  <c r="G78" i="1"/>
  <c r="G77" i="1"/>
  <c r="G76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</calcChain>
</file>

<file path=xl/sharedStrings.xml><?xml version="1.0" encoding="utf-8"?>
<sst xmlns="http://schemas.openxmlformats.org/spreadsheetml/2006/main" count="466" uniqueCount="271">
  <si>
    <t>法人</t>
  </si>
  <si>
    <t>現金出納帳（かんたん入力）</t>
  </si>
  <si>
    <t>仕訳日記帳</t>
  </si>
  <si>
    <t>事業者名</t>
  </si>
  <si>
    <t>【使い方】黄色いセルだけ入力します。「相手勘定科目」はセルをクリックして▼から選択。入金・出金はどちらか片方だけ入力してください（残高は自動計算）。</t>
  </si>
  <si>
    <t>表示名</t>
  </si>
  <si>
    <t>日付</t>
  </si>
  <si>
    <t>自    年  月  日</t>
  </si>
  <si>
    <t>至    年  月  日</t>
  </si>
  <si>
    <t>月分</t>
  </si>
  <si>
    <t>コード</t>
  </si>
  <si>
    <t>決修</t>
  </si>
  <si>
    <t>科目名称</t>
  </si>
  <si>
    <t>伝票番号</t>
  </si>
  <si>
    <t>部門ｺｰﾄﾞ</t>
  </si>
  <si>
    <t>借方工事ｺｰﾄﾞ</t>
  </si>
  <si>
    <t>諸口</t>
  </si>
  <si>
    <t>借方ｺｰﾄﾞ</t>
  </si>
  <si>
    <t>借方名称</t>
  </si>
  <si>
    <t>借方枝番</t>
  </si>
  <si>
    <t>借方枝番摘要</t>
  </si>
  <si>
    <t>未確定科目</t>
  </si>
  <si>
    <t>部門コード</t>
  </si>
  <si>
    <t>貸方工事ｺｰﾄﾞ</t>
  </si>
  <si>
    <t>相手勘定科目</t>
  </si>
  <si>
    <t>現金</t>
  </si>
  <si>
    <t>貸方ｺｰﾄﾞ</t>
  </si>
  <si>
    <t>貸方名称</t>
  </si>
  <si>
    <t>貸方枝番</t>
  </si>
  <si>
    <t>小口現金</t>
  </si>
  <si>
    <t>貸方枝番摘要</t>
  </si>
  <si>
    <t>金額</t>
  </si>
  <si>
    <t>摘要</t>
  </si>
  <si>
    <t>受取小切手</t>
  </si>
  <si>
    <t>入金</t>
  </si>
  <si>
    <t>出金</t>
  </si>
  <si>
    <t>税区分</t>
  </si>
  <si>
    <t>対価</t>
  </si>
  <si>
    <t>残高</t>
  </si>
  <si>
    <t>仕入区分</t>
  </si>
  <si>
    <t>売上業種区分</t>
  </si>
  <si>
    <t>ﾀﾞﾐｰ1</t>
  </si>
  <si>
    <t>ﾀﾞﾐｰ2</t>
  </si>
  <si>
    <t>ﾀﾞﾐｰ3</t>
  </si>
  <si>
    <t>税額</t>
  </si>
  <si>
    <t>ﾀﾞﾐｰ4</t>
  </si>
  <si>
    <t>ﾀﾞﾐｰ5</t>
  </si>
  <si>
    <t>三菱東京ＵＦＪ</t>
  </si>
  <si>
    <t>PayPay銀行</t>
  </si>
  <si>
    <t>定期預金１</t>
  </si>
  <si>
    <t>他預金１</t>
  </si>
  <si>
    <t>他預金２</t>
  </si>
  <si>
    <t>受取手形</t>
  </si>
  <si>
    <t>電子記録債権</t>
  </si>
  <si>
    <t>売掛金</t>
  </si>
  <si>
    <t>他売上債権</t>
  </si>
  <si>
    <t>債権貸倒引当金</t>
  </si>
  <si>
    <t>有価証券</t>
  </si>
  <si>
    <t>商品</t>
  </si>
  <si>
    <t>製品</t>
  </si>
  <si>
    <t>仕掛品</t>
  </si>
  <si>
    <t>原材料</t>
  </si>
  <si>
    <t>貯蔵品</t>
  </si>
  <si>
    <t>前渡金</t>
  </si>
  <si>
    <t>立替金</t>
  </si>
  <si>
    <t>貸付金１</t>
  </si>
  <si>
    <t>貸付金２</t>
  </si>
  <si>
    <t>未収入金</t>
  </si>
  <si>
    <t>仮払金</t>
  </si>
  <si>
    <t>前払費用</t>
  </si>
  <si>
    <t>不渡手形</t>
  </si>
  <si>
    <t>不渡電子債権</t>
  </si>
  <si>
    <t>ＢＡ貸付金</t>
  </si>
  <si>
    <t>繰延税金資産</t>
  </si>
  <si>
    <t>仮払消費税等</t>
  </si>
  <si>
    <t>未収消費税等</t>
  </si>
  <si>
    <t>貸倒引当金</t>
  </si>
  <si>
    <t>建物</t>
  </si>
  <si>
    <t>建物附属設備</t>
  </si>
  <si>
    <t>構築物</t>
  </si>
  <si>
    <t>機械装置</t>
  </si>
  <si>
    <t>車両運搬具</t>
  </si>
  <si>
    <t>工具器具備品</t>
  </si>
  <si>
    <t>土地</t>
  </si>
  <si>
    <t>建設仮勘定</t>
  </si>
  <si>
    <t>減価償却累計額</t>
  </si>
  <si>
    <t>減損損失累計額</t>
  </si>
  <si>
    <t>借地権</t>
  </si>
  <si>
    <t>ソフトウェア</t>
  </si>
  <si>
    <t>電話加入権</t>
  </si>
  <si>
    <t>無形固定資産</t>
  </si>
  <si>
    <t>商標権</t>
  </si>
  <si>
    <t>出資金</t>
  </si>
  <si>
    <t>投資有価証券</t>
  </si>
  <si>
    <t>差入保証金</t>
  </si>
  <si>
    <t>長期貸付金</t>
  </si>
  <si>
    <t>長期繰延税資産</t>
  </si>
  <si>
    <t>繰延消費税額等</t>
  </si>
  <si>
    <t>長期貸倒引当金</t>
  </si>
  <si>
    <t>権利金</t>
  </si>
  <si>
    <t>創立費</t>
  </si>
  <si>
    <t>開発費</t>
  </si>
  <si>
    <t>他繰延資産</t>
  </si>
  <si>
    <t>支払手形</t>
  </si>
  <si>
    <t>電子記録債務</t>
  </si>
  <si>
    <t>買掛金</t>
  </si>
  <si>
    <t>短期借入金</t>
  </si>
  <si>
    <t>未払金</t>
  </si>
  <si>
    <t>未払配当金</t>
  </si>
  <si>
    <t>未払役員賞与</t>
  </si>
  <si>
    <t>未払法人税等</t>
  </si>
  <si>
    <t>未払費用</t>
  </si>
  <si>
    <t>前受金</t>
  </si>
  <si>
    <t>預り金１</t>
  </si>
  <si>
    <t>仮受金</t>
  </si>
  <si>
    <t>割引手形</t>
  </si>
  <si>
    <t>裏書手形</t>
  </si>
  <si>
    <t>割引電子債権</t>
  </si>
  <si>
    <t>裏書電子債権</t>
  </si>
  <si>
    <t>賞与引当金</t>
  </si>
  <si>
    <t>役員賞与引当金</t>
  </si>
  <si>
    <t>修繕引当金</t>
  </si>
  <si>
    <t>理事長借入金</t>
  </si>
  <si>
    <t>ＢＡ借入金</t>
  </si>
  <si>
    <t>仮受消費税等</t>
  </si>
  <si>
    <t>未払消費税等</t>
  </si>
  <si>
    <t>社債</t>
  </si>
  <si>
    <t>長期借入金</t>
  </si>
  <si>
    <t>退職給付引当金</t>
  </si>
  <si>
    <t>固定負債１</t>
  </si>
  <si>
    <t>固定負債２</t>
  </si>
  <si>
    <t>固定負債３</t>
  </si>
  <si>
    <t>他固定負債１</t>
  </si>
  <si>
    <t>他固定負債２</t>
  </si>
  <si>
    <t>資本金</t>
  </si>
  <si>
    <t>売上高１</t>
  </si>
  <si>
    <t>他売上高</t>
  </si>
  <si>
    <t>売上値引</t>
  </si>
  <si>
    <t>売上戻り</t>
  </si>
  <si>
    <t>期首商品棚卸高</t>
  </si>
  <si>
    <t>期首製品棚卸高</t>
  </si>
  <si>
    <t>仕入高１</t>
  </si>
  <si>
    <t>他仕入高</t>
  </si>
  <si>
    <t>仕入値引</t>
  </si>
  <si>
    <t>仕入戻し</t>
  </si>
  <si>
    <t>期末商品棚卸高</t>
  </si>
  <si>
    <t>期末製品棚卸高</t>
  </si>
  <si>
    <t>役員報酬</t>
  </si>
  <si>
    <t>役員賞与</t>
  </si>
  <si>
    <t>役員賞与繰入額</t>
  </si>
  <si>
    <t>給料手当</t>
  </si>
  <si>
    <t>賞与手当(713)</t>
  </si>
  <si>
    <t>賞与手当</t>
  </si>
  <si>
    <t>退職金(714)</t>
  </si>
  <si>
    <t>退職金</t>
  </si>
  <si>
    <t>雑給(715)</t>
  </si>
  <si>
    <t>雑給</t>
  </si>
  <si>
    <t>法定福利費(716)</t>
  </si>
  <si>
    <t>法定福利費</t>
  </si>
  <si>
    <t>福利厚生費(717)</t>
  </si>
  <si>
    <t>福利厚生費</t>
  </si>
  <si>
    <t>広告宣伝費</t>
  </si>
  <si>
    <t>運賃(719)</t>
  </si>
  <si>
    <t>運賃</t>
  </si>
  <si>
    <t>荷造包装費</t>
  </si>
  <si>
    <t>旅費交通費(722)</t>
  </si>
  <si>
    <t>旅費交通費</t>
  </si>
  <si>
    <t>交際費</t>
  </si>
  <si>
    <t>会議費</t>
  </si>
  <si>
    <t>車両費(723)</t>
  </si>
  <si>
    <t>車両費</t>
  </si>
  <si>
    <t>通信費(724)</t>
  </si>
  <si>
    <t>通信費</t>
  </si>
  <si>
    <t>水道光熱費(725)</t>
  </si>
  <si>
    <t>水道光熱費</t>
  </si>
  <si>
    <t>租税公課(726)</t>
  </si>
  <si>
    <t>租税公課</t>
  </si>
  <si>
    <t>消耗品費(728)</t>
  </si>
  <si>
    <t>消耗品費</t>
  </si>
  <si>
    <t>事務用品費</t>
  </si>
  <si>
    <t>賃借料(731)</t>
  </si>
  <si>
    <t>賃借料</t>
  </si>
  <si>
    <t>リース料</t>
  </si>
  <si>
    <t>修繕費(732)</t>
  </si>
  <si>
    <t>修繕費</t>
  </si>
  <si>
    <t>保険料(733)</t>
  </si>
  <si>
    <t>保険料</t>
  </si>
  <si>
    <t>支払手数料</t>
  </si>
  <si>
    <t>諸会費</t>
  </si>
  <si>
    <t>新聞図書費</t>
  </si>
  <si>
    <t>減価償却費(735)</t>
  </si>
  <si>
    <t>減価償却費</t>
  </si>
  <si>
    <t>貸倒引当金繰入</t>
  </si>
  <si>
    <t>会場費用</t>
  </si>
  <si>
    <t>講師代</t>
  </si>
  <si>
    <t>外注費</t>
  </si>
  <si>
    <t>寄付金</t>
  </si>
  <si>
    <t>他営業費３</t>
  </si>
  <si>
    <t>雑費(745)</t>
  </si>
  <si>
    <t>雑費</t>
  </si>
  <si>
    <t>消費税等</t>
  </si>
  <si>
    <t>受取利息</t>
  </si>
  <si>
    <t>受取配当金</t>
  </si>
  <si>
    <t>寄付金収入</t>
  </si>
  <si>
    <t>有価証券利息</t>
  </si>
  <si>
    <t>有価証券売却益</t>
  </si>
  <si>
    <t>有価証券評価益</t>
  </si>
  <si>
    <t>雑収入</t>
  </si>
  <si>
    <t>支払利息</t>
  </si>
  <si>
    <t>手形売却損</t>
  </si>
  <si>
    <t>電子債権売却損</t>
  </si>
  <si>
    <t>貸倒損失</t>
  </si>
  <si>
    <t>有価証券売却損</t>
  </si>
  <si>
    <t>有価証券評価損</t>
  </si>
  <si>
    <t>雑損失</t>
  </si>
  <si>
    <t>固定資産売却益</t>
  </si>
  <si>
    <t>土地売却益</t>
  </si>
  <si>
    <t>投有証券売却益</t>
  </si>
  <si>
    <t>投有証券評価益</t>
  </si>
  <si>
    <t>貸倒引当金戻入</t>
  </si>
  <si>
    <t>税充当金戻入</t>
  </si>
  <si>
    <t>債務免除益</t>
  </si>
  <si>
    <t>前期損益修正益</t>
  </si>
  <si>
    <t>固定資産売却損</t>
  </si>
  <si>
    <t>土地売却損</t>
  </si>
  <si>
    <t>投有証券売却損</t>
  </si>
  <si>
    <t>投有証券評価損</t>
  </si>
  <si>
    <t>減損損失</t>
  </si>
  <si>
    <t>他特別損失１</t>
  </si>
  <si>
    <t>前期損益修正損</t>
  </si>
  <si>
    <t>法人税等</t>
  </si>
  <si>
    <t>修正法人税等</t>
  </si>
  <si>
    <t>法人税等調整額</t>
  </si>
  <si>
    <t>期首材料</t>
  </si>
  <si>
    <t>材料仕入１</t>
  </si>
  <si>
    <t>材料仕入２</t>
  </si>
  <si>
    <t>材料仕入３</t>
  </si>
  <si>
    <t>副資材仕入１</t>
  </si>
  <si>
    <t>副資材仕入２</t>
  </si>
  <si>
    <t>材料仕入値引</t>
  </si>
  <si>
    <t>材料仕入戻し</t>
  </si>
  <si>
    <t>期末材料</t>
  </si>
  <si>
    <t>賃金手当</t>
  </si>
  <si>
    <t>賞与手当(632)</t>
  </si>
  <si>
    <t>退職金(633)</t>
  </si>
  <si>
    <t>雑給(634)</t>
  </si>
  <si>
    <t>法定福利費(635)</t>
  </si>
  <si>
    <t>福利厚生費(636)</t>
  </si>
  <si>
    <t>外注加工費</t>
  </si>
  <si>
    <t>動力費</t>
  </si>
  <si>
    <t>水道光熱費(652)</t>
  </si>
  <si>
    <t>運賃(653)</t>
  </si>
  <si>
    <t>修繕費(654)</t>
  </si>
  <si>
    <t>租税公課(655)</t>
  </si>
  <si>
    <t>賃借料(656)</t>
  </si>
  <si>
    <t>保険料(657)</t>
  </si>
  <si>
    <t>消耗品費(658)</t>
  </si>
  <si>
    <t>車両費(659)</t>
  </si>
  <si>
    <t>旅費交通費(661)</t>
  </si>
  <si>
    <t>通信費(662)</t>
  </si>
  <si>
    <t>減価償却費(663)</t>
  </si>
  <si>
    <t>雑費(673)</t>
  </si>
  <si>
    <t>期首仕掛品</t>
  </si>
  <si>
    <t>期末仕掛品</t>
  </si>
  <si>
    <t>他勘定振替高</t>
  </si>
  <si>
    <t>お中元</t>
    <phoneticPr fontId="7"/>
  </si>
  <si>
    <t>開始残高</t>
    <phoneticPr fontId="7"/>
  </si>
  <si>
    <r>
      <t>株式会社　〇</t>
    </r>
    <r>
      <rPr>
        <sz val="11"/>
        <color theme="1"/>
        <rFont val="Segoe UI Symbol"/>
        <family val="2"/>
      </rPr>
      <t>□</t>
    </r>
    <r>
      <rPr>
        <sz val="11"/>
        <color theme="1"/>
        <rFont val="Segoe UI Symbol"/>
        <family val="3"/>
      </rPr>
      <t>△</t>
    </r>
    <rPh sb="0" eb="1">
      <t>カブ</t>
    </rPh>
    <rPh sb="1" eb="4">
      <t>シキガイシャ</t>
    </rPh>
    <phoneticPr fontId="7"/>
  </si>
  <si>
    <t>入金</t>
    <rPh sb="0" eb="2">
      <t>ニュウキン</t>
    </rPh>
    <phoneticPr fontId="7"/>
  </si>
  <si>
    <t>広島銀行　普通</t>
    <rPh sb="0" eb="4">
      <t>ヒロシマギンコウ</t>
    </rPh>
    <rPh sb="5" eb="7">
      <t>フツウ</t>
    </rPh>
    <phoneticPr fontId="7"/>
  </si>
  <si>
    <t>もみじ銀行普通</t>
    <rPh sb="3" eb="5">
      <t>ギンコウ</t>
    </rPh>
    <rPh sb="5" eb="7">
      <t>フツウ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</si>
</sst>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scheme val="minor"/>
    </font>
    <font>
      <sz val="11"/>
      <color theme="1"/>
      <name val="Calibri"/>
      <scheme val="minor"/>
    </font>
    <font>
      <b/>
      <sz val="16"/>
      <color rgb="FF1F4E79"/>
      <name val="Calibri"/>
      <scheme val="minor"/>
    </font>
    <font>
      <b/>
      <sz val="10"/>
      <color theme="1"/>
      <name val="Calibri"/>
      <scheme val="minor"/>
    </font>
    <font>
      <sz val="9"/>
      <color rgb="FF555555"/>
      <name val="Calibri"/>
      <scheme val="minor"/>
    </font>
    <font>
      <b/>
      <sz val="11"/>
      <color rgb="FFFFFFFF"/>
      <name val="Calibri"/>
      <scheme val="minor"/>
    </font>
    <font>
      <sz val="11"/>
      <color theme="1"/>
      <name val="Calibri"/>
    </font>
    <font>
      <sz val="6"/>
      <name val="Calibri"/>
      <family val="3"/>
      <charset val="128"/>
      <scheme val="minor"/>
    </font>
    <font>
      <sz val="11"/>
      <color theme="1"/>
      <name val="游ゴシック"/>
      <family val="3"/>
      <charset val="128"/>
    </font>
    <font>
      <sz val="11"/>
      <color theme="1"/>
      <name val="ＭＳ ゴシック"/>
      <family val="3"/>
      <charset val="128"/>
    </font>
    <font>
      <sz val="11"/>
      <color theme="1"/>
      <name val="Segoe UI Symbol"/>
      <family val="2"/>
    </font>
    <font>
      <sz val="11"/>
      <color theme="1"/>
      <name val="ＭＳ Ｐゴシック"/>
      <family val="3"/>
      <charset val="128"/>
    </font>
    <font>
      <sz val="11"/>
      <color theme="1"/>
      <name val="Segoe UI Symbol"/>
      <family val="3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F4E79"/>
        <bgColor rgb="FF1F4E79"/>
      </patternFill>
    </fill>
    <fill>
      <patternFill patternType="solid">
        <fgColor rgb="FFFFF7E6"/>
        <bgColor rgb="FFFFF7E6"/>
      </patternFill>
    </fill>
    <fill>
      <patternFill patternType="solid">
        <fgColor rgb="FFEEEEEE"/>
        <bgColor rgb="FFEEEEEE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3" fontId="5" fillId="2" borderId="2" xfId="0" applyNumberFormat="1" applyFont="1" applyFill="1" applyBorder="1" applyAlignment="1">
      <alignment horizontal="center" vertical="center"/>
    </xf>
    <xf numFmtId="14" fontId="6" fillId="3" borderId="2" xfId="0" applyNumberFormat="1" applyFont="1" applyFill="1" applyBorder="1" applyAlignment="1">
      <alignment horizontal="center" vertical="center"/>
    </xf>
    <xf numFmtId="0" fontId="6" fillId="3" borderId="2" xfId="0" applyFont="1" applyFill="1" applyBorder="1"/>
    <xf numFmtId="3" fontId="6" fillId="3" borderId="2" xfId="0" applyNumberFormat="1" applyFont="1" applyFill="1" applyBorder="1" applyAlignment="1">
      <alignment horizontal="right" vertical="center"/>
    </xf>
    <xf numFmtId="3" fontId="6" fillId="4" borderId="2" xfId="0" applyNumberFormat="1" applyFont="1" applyFill="1" applyBorder="1" applyAlignment="1">
      <alignment horizontal="right" vertical="center"/>
    </xf>
    <xf numFmtId="0" fontId="8" fillId="3" borderId="2" xfId="0" applyFont="1" applyFill="1" applyBorder="1"/>
    <xf numFmtId="0" fontId="0" fillId="0" borderId="3" xfId="0" applyBorder="1"/>
    <xf numFmtId="0" fontId="8" fillId="0" borderId="4" xfId="0" applyFont="1" applyBorder="1" applyAlignment="1">
      <alignment horizontal="center" vertical="center"/>
    </xf>
    <xf numFmtId="0" fontId="13" fillId="0" borderId="0" xfId="0" applyFont="1"/>
    <xf numFmtId="0" fontId="11" fillId="3" borderId="2" xfId="0" applyFont="1" applyFill="1" applyBorder="1"/>
    <xf numFmtId="0" fontId="9" fillId="0" borderId="0" xfId="0" applyFo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1000"/>
  <sheetViews>
    <sheetView showGridLines="0"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N17" sqref="N17"/>
    </sheetView>
  </sheetViews>
  <sheetFormatPr defaultColWidth="14.42578125" defaultRowHeight="15" customHeight="1" x14ac:dyDescent="0.25"/>
  <cols>
    <col min="1" max="1" width="2" customWidth="1"/>
    <col min="2" max="2" width="13" customWidth="1"/>
    <col min="3" max="3" width="22" customWidth="1"/>
    <col min="4" max="4" width="30" customWidth="1"/>
    <col min="5" max="6" width="13" customWidth="1"/>
    <col min="7" max="7" width="14" customWidth="1"/>
    <col min="8" max="26" width="8.7109375" customWidth="1"/>
  </cols>
  <sheetData>
    <row r="2" spans="2:7" ht="21.75" thickBot="1" x14ac:dyDescent="0.4">
      <c r="B2" s="2" t="s">
        <v>1</v>
      </c>
    </row>
    <row r="3" spans="2:7" ht="15" customHeight="1" thickBot="1" x14ac:dyDescent="0.3">
      <c r="F3" s="14" t="s">
        <v>266</v>
      </c>
      <c r="G3" s="13">
        <v>30000</v>
      </c>
    </row>
    <row r="4" spans="2:7" ht="16.5" x14ac:dyDescent="0.3">
      <c r="B4" s="3" t="s">
        <v>3</v>
      </c>
      <c r="C4" s="15" t="s">
        <v>267</v>
      </c>
      <c r="F4" s="4" t="s">
        <v>4</v>
      </c>
    </row>
    <row r="5" spans="2:7" x14ac:dyDescent="0.25">
      <c r="B5" s="6" t="s">
        <v>6</v>
      </c>
      <c r="C5" s="7" t="s">
        <v>24</v>
      </c>
      <c r="D5" s="6" t="s">
        <v>32</v>
      </c>
      <c r="E5" s="6" t="s">
        <v>34</v>
      </c>
      <c r="F5" s="6" t="s">
        <v>35</v>
      </c>
      <c r="G5" s="6" t="s">
        <v>38</v>
      </c>
    </row>
    <row r="6" spans="2:7" ht="18.75" x14ac:dyDescent="0.4">
      <c r="B6" s="8">
        <v>46253</v>
      </c>
      <c r="C6" s="9" t="s">
        <v>167</v>
      </c>
      <c r="D6" s="12" t="s">
        <v>265</v>
      </c>
      <c r="E6" s="10"/>
      <c r="F6" s="10">
        <v>5000</v>
      </c>
      <c r="G6" s="11">
        <f>IF(AND(B6="",E6="",F6=""),"",G3+N(E6)-N(F6))</f>
        <v>25000</v>
      </c>
    </row>
    <row r="7" spans="2:7" x14ac:dyDescent="0.25">
      <c r="B7" s="8">
        <v>46254</v>
      </c>
      <c r="C7" s="9" t="s">
        <v>269</v>
      </c>
      <c r="D7" s="16" t="s">
        <v>268</v>
      </c>
      <c r="E7" s="10">
        <v>10000</v>
      </c>
      <c r="F7" s="10"/>
      <c r="G7" s="11">
        <f t="shared" ref="G7:G261" si="0">IF(AND(B7="",E7="",F7=""),"",G6+N(E7)-N(F7))</f>
        <v>35000</v>
      </c>
    </row>
    <row r="8" spans="2:7" x14ac:dyDescent="0.25">
      <c r="B8" s="8"/>
      <c r="C8" s="9"/>
      <c r="D8" s="9"/>
      <c r="E8" s="10"/>
      <c r="F8" s="10"/>
      <c r="G8" s="11" t="str">
        <f t="shared" si="0"/>
        <v/>
      </c>
    </row>
    <row r="9" spans="2:7" x14ac:dyDescent="0.25">
      <c r="B9" s="8"/>
      <c r="C9" s="9"/>
      <c r="D9" s="9"/>
      <c r="E9" s="10"/>
      <c r="F9" s="10"/>
      <c r="G9" s="11" t="str">
        <f t="shared" si="0"/>
        <v/>
      </c>
    </row>
    <row r="10" spans="2:7" x14ac:dyDescent="0.25">
      <c r="B10" s="8"/>
      <c r="C10" s="9"/>
      <c r="D10" s="9"/>
      <c r="E10" s="10"/>
      <c r="F10" s="10"/>
      <c r="G10" s="11" t="str">
        <f t="shared" si="0"/>
        <v/>
      </c>
    </row>
    <row r="11" spans="2:7" x14ac:dyDescent="0.25">
      <c r="B11" s="8"/>
      <c r="C11" s="9"/>
      <c r="D11" s="9"/>
      <c r="E11" s="10"/>
      <c r="F11" s="10"/>
      <c r="G11" s="11" t="str">
        <f t="shared" si="0"/>
        <v/>
      </c>
    </row>
    <row r="12" spans="2:7" x14ac:dyDescent="0.25">
      <c r="B12" s="8"/>
      <c r="C12" s="9"/>
      <c r="D12" s="9"/>
      <c r="E12" s="10"/>
      <c r="F12" s="10"/>
      <c r="G12" s="11" t="str">
        <f t="shared" si="0"/>
        <v/>
      </c>
    </row>
    <row r="13" spans="2:7" x14ac:dyDescent="0.25">
      <c r="B13" s="8"/>
      <c r="C13" s="9"/>
      <c r="D13" s="9"/>
      <c r="E13" s="10"/>
      <c r="F13" s="10"/>
      <c r="G13" s="11" t="str">
        <f t="shared" si="0"/>
        <v/>
      </c>
    </row>
    <row r="14" spans="2:7" x14ac:dyDescent="0.25">
      <c r="B14" s="8"/>
      <c r="C14" s="9"/>
      <c r="D14" s="9"/>
      <c r="E14" s="10"/>
      <c r="F14" s="10"/>
      <c r="G14" s="11" t="str">
        <f t="shared" si="0"/>
        <v/>
      </c>
    </row>
    <row r="15" spans="2:7" x14ac:dyDescent="0.25">
      <c r="B15" s="8"/>
      <c r="C15" s="9"/>
      <c r="D15" s="9"/>
      <c r="E15" s="10"/>
      <c r="F15" s="10"/>
      <c r="G15" s="11" t="str">
        <f t="shared" si="0"/>
        <v/>
      </c>
    </row>
    <row r="16" spans="2:7" x14ac:dyDescent="0.25">
      <c r="B16" s="8"/>
      <c r="C16" s="9"/>
      <c r="D16" s="9"/>
      <c r="E16" s="10"/>
      <c r="F16" s="10"/>
      <c r="G16" s="11" t="str">
        <f t="shared" si="0"/>
        <v/>
      </c>
    </row>
    <row r="17" spans="2:7" x14ac:dyDescent="0.25">
      <c r="B17" s="8"/>
      <c r="C17" s="9"/>
      <c r="D17" s="9"/>
      <c r="E17" s="10"/>
      <c r="F17" s="10"/>
      <c r="G17" s="11" t="str">
        <f t="shared" si="0"/>
        <v/>
      </c>
    </row>
    <row r="18" spans="2:7" x14ac:dyDescent="0.25">
      <c r="B18" s="8"/>
      <c r="C18" s="9"/>
      <c r="D18" s="9"/>
      <c r="E18" s="10"/>
      <c r="F18" s="10"/>
      <c r="G18" s="11" t="str">
        <f t="shared" si="0"/>
        <v/>
      </c>
    </row>
    <row r="19" spans="2:7" x14ac:dyDescent="0.25">
      <c r="B19" s="8"/>
      <c r="C19" s="9"/>
      <c r="D19" s="9"/>
      <c r="E19" s="10"/>
      <c r="F19" s="10"/>
      <c r="G19" s="11" t="str">
        <f t="shared" si="0"/>
        <v/>
      </c>
    </row>
    <row r="20" spans="2:7" x14ac:dyDescent="0.25">
      <c r="B20" s="8"/>
      <c r="C20" s="9"/>
      <c r="D20" s="9"/>
      <c r="E20" s="10"/>
      <c r="F20" s="10"/>
      <c r="G20" s="11" t="str">
        <f t="shared" si="0"/>
        <v/>
      </c>
    </row>
    <row r="21" spans="2:7" ht="15.75" customHeight="1" x14ac:dyDescent="0.25">
      <c r="B21" s="8"/>
      <c r="C21" s="9"/>
      <c r="D21" s="9"/>
      <c r="E21" s="10"/>
      <c r="F21" s="10"/>
      <c r="G21" s="11" t="str">
        <f t="shared" si="0"/>
        <v/>
      </c>
    </row>
    <row r="22" spans="2:7" ht="15.75" customHeight="1" x14ac:dyDescent="0.25">
      <c r="B22" s="8"/>
      <c r="C22" s="9"/>
      <c r="D22" s="9"/>
      <c r="E22" s="10"/>
      <c r="F22" s="10"/>
      <c r="G22" s="11" t="str">
        <f t="shared" si="0"/>
        <v/>
      </c>
    </row>
    <row r="23" spans="2:7" ht="15.75" customHeight="1" x14ac:dyDescent="0.25">
      <c r="B23" s="8"/>
      <c r="C23" s="9"/>
      <c r="D23" s="9"/>
      <c r="E23" s="10"/>
      <c r="F23" s="10"/>
      <c r="G23" s="11" t="str">
        <f t="shared" si="0"/>
        <v/>
      </c>
    </row>
    <row r="24" spans="2:7" ht="15.75" customHeight="1" x14ac:dyDescent="0.25">
      <c r="B24" s="8"/>
      <c r="C24" s="9"/>
      <c r="D24" s="9"/>
      <c r="E24" s="10"/>
      <c r="F24" s="10"/>
      <c r="G24" s="11" t="str">
        <f t="shared" si="0"/>
        <v/>
      </c>
    </row>
    <row r="25" spans="2:7" ht="15.75" customHeight="1" x14ac:dyDescent="0.25">
      <c r="B25" s="8"/>
      <c r="C25" s="9"/>
      <c r="D25" s="9"/>
      <c r="E25" s="10"/>
      <c r="F25" s="10"/>
      <c r="G25" s="11" t="str">
        <f t="shared" si="0"/>
        <v/>
      </c>
    </row>
    <row r="26" spans="2:7" ht="15.75" customHeight="1" x14ac:dyDescent="0.25">
      <c r="B26" s="8"/>
      <c r="C26" s="9"/>
      <c r="D26" s="9"/>
      <c r="E26" s="10"/>
      <c r="F26" s="10"/>
      <c r="G26" s="11" t="str">
        <f t="shared" si="0"/>
        <v/>
      </c>
    </row>
    <row r="27" spans="2:7" ht="15.75" customHeight="1" x14ac:dyDescent="0.25">
      <c r="B27" s="8"/>
      <c r="C27" s="9"/>
      <c r="D27" s="9"/>
      <c r="E27" s="10"/>
      <c r="F27" s="10"/>
      <c r="G27" s="11" t="str">
        <f t="shared" si="0"/>
        <v/>
      </c>
    </row>
    <row r="28" spans="2:7" ht="15.75" customHeight="1" x14ac:dyDescent="0.25">
      <c r="B28" s="8"/>
      <c r="C28" s="9"/>
      <c r="D28" s="9"/>
      <c r="E28" s="10"/>
      <c r="F28" s="10"/>
      <c r="G28" s="11" t="str">
        <f t="shared" si="0"/>
        <v/>
      </c>
    </row>
    <row r="29" spans="2:7" ht="15.75" customHeight="1" x14ac:dyDescent="0.25">
      <c r="B29" s="8"/>
      <c r="C29" s="9"/>
      <c r="D29" s="9"/>
      <c r="E29" s="10"/>
      <c r="F29" s="10"/>
      <c r="G29" s="11" t="str">
        <f t="shared" si="0"/>
        <v/>
      </c>
    </row>
    <row r="30" spans="2:7" ht="15.75" customHeight="1" x14ac:dyDescent="0.25">
      <c r="B30" s="8"/>
      <c r="C30" s="9"/>
      <c r="D30" s="9"/>
      <c r="E30" s="10"/>
      <c r="F30" s="10"/>
      <c r="G30" s="11" t="str">
        <f t="shared" si="0"/>
        <v/>
      </c>
    </row>
    <row r="31" spans="2:7" ht="15.75" customHeight="1" x14ac:dyDescent="0.25">
      <c r="B31" s="8"/>
      <c r="C31" s="9"/>
      <c r="D31" s="9"/>
      <c r="E31" s="10"/>
      <c r="F31" s="10"/>
      <c r="G31" s="11" t="str">
        <f t="shared" si="0"/>
        <v/>
      </c>
    </row>
    <row r="32" spans="2:7" ht="15.75" customHeight="1" x14ac:dyDescent="0.25">
      <c r="B32" s="8"/>
      <c r="C32" s="9"/>
      <c r="D32" s="9"/>
      <c r="E32" s="10"/>
      <c r="F32" s="10"/>
      <c r="G32" s="11" t="str">
        <f t="shared" si="0"/>
        <v/>
      </c>
    </row>
    <row r="33" spans="2:7" ht="15.75" customHeight="1" x14ac:dyDescent="0.25">
      <c r="B33" s="8"/>
      <c r="C33" s="9"/>
      <c r="D33" s="9"/>
      <c r="E33" s="10"/>
      <c r="F33" s="10"/>
      <c r="G33" s="11" t="str">
        <f t="shared" si="0"/>
        <v/>
      </c>
    </row>
    <row r="34" spans="2:7" ht="15.75" customHeight="1" x14ac:dyDescent="0.25">
      <c r="B34" s="8"/>
      <c r="C34" s="9"/>
      <c r="D34" s="9"/>
      <c r="E34" s="10"/>
      <c r="F34" s="10"/>
      <c r="G34" s="11" t="str">
        <f t="shared" si="0"/>
        <v/>
      </c>
    </row>
    <row r="35" spans="2:7" ht="15.75" customHeight="1" x14ac:dyDescent="0.25">
      <c r="B35" s="8"/>
      <c r="C35" s="9"/>
      <c r="D35" s="9"/>
      <c r="E35" s="10"/>
      <c r="F35" s="10"/>
      <c r="G35" s="11" t="str">
        <f t="shared" si="0"/>
        <v/>
      </c>
    </row>
    <row r="36" spans="2:7" ht="15.75" customHeight="1" x14ac:dyDescent="0.25">
      <c r="B36" s="8"/>
      <c r="C36" s="9"/>
      <c r="D36" s="9"/>
      <c r="E36" s="10"/>
      <c r="F36" s="10"/>
      <c r="G36" s="11" t="str">
        <f t="shared" si="0"/>
        <v/>
      </c>
    </row>
    <row r="37" spans="2:7" ht="15.75" customHeight="1" x14ac:dyDescent="0.25">
      <c r="B37" s="8"/>
      <c r="C37" s="9"/>
      <c r="D37" s="9"/>
      <c r="E37" s="10"/>
      <c r="F37" s="10"/>
      <c r="G37" s="11" t="str">
        <f t="shared" si="0"/>
        <v/>
      </c>
    </row>
    <row r="38" spans="2:7" ht="15.75" customHeight="1" x14ac:dyDescent="0.25">
      <c r="B38" s="8"/>
      <c r="C38" s="9"/>
      <c r="D38" s="9"/>
      <c r="E38" s="10"/>
      <c r="F38" s="10"/>
      <c r="G38" s="11" t="str">
        <f t="shared" si="0"/>
        <v/>
      </c>
    </row>
    <row r="39" spans="2:7" ht="15.75" customHeight="1" x14ac:dyDescent="0.25">
      <c r="B39" s="8"/>
      <c r="C39" s="9"/>
      <c r="D39" s="9"/>
      <c r="E39" s="10"/>
      <c r="F39" s="10"/>
      <c r="G39" s="11" t="str">
        <f t="shared" si="0"/>
        <v/>
      </c>
    </row>
    <row r="40" spans="2:7" ht="15.75" customHeight="1" x14ac:dyDescent="0.25">
      <c r="B40" s="8"/>
      <c r="C40" s="9"/>
      <c r="D40" s="9"/>
      <c r="E40" s="10"/>
      <c r="F40" s="10"/>
      <c r="G40" s="11" t="str">
        <f t="shared" si="0"/>
        <v/>
      </c>
    </row>
    <row r="41" spans="2:7" ht="15.75" customHeight="1" x14ac:dyDescent="0.25">
      <c r="B41" s="8"/>
      <c r="C41" s="9"/>
      <c r="D41" s="9"/>
      <c r="E41" s="10"/>
      <c r="F41" s="10"/>
      <c r="G41" s="11" t="str">
        <f t="shared" si="0"/>
        <v/>
      </c>
    </row>
    <row r="42" spans="2:7" ht="15.75" customHeight="1" x14ac:dyDescent="0.25">
      <c r="B42" s="8"/>
      <c r="C42" s="9"/>
      <c r="D42" s="9"/>
      <c r="E42" s="10"/>
      <c r="F42" s="10"/>
      <c r="G42" s="11" t="str">
        <f t="shared" si="0"/>
        <v/>
      </c>
    </row>
    <row r="43" spans="2:7" ht="15.75" customHeight="1" x14ac:dyDescent="0.25">
      <c r="B43" s="8"/>
      <c r="C43" s="9"/>
      <c r="D43" s="9"/>
      <c r="E43" s="10"/>
      <c r="F43" s="10"/>
      <c r="G43" s="11" t="str">
        <f t="shared" si="0"/>
        <v/>
      </c>
    </row>
    <row r="44" spans="2:7" ht="15.75" customHeight="1" x14ac:dyDescent="0.25">
      <c r="B44" s="8"/>
      <c r="C44" s="9"/>
      <c r="D44" s="9"/>
      <c r="E44" s="10"/>
      <c r="F44" s="10"/>
      <c r="G44" s="11" t="str">
        <f t="shared" si="0"/>
        <v/>
      </c>
    </row>
    <row r="45" spans="2:7" ht="15.75" customHeight="1" x14ac:dyDescent="0.25">
      <c r="B45" s="8"/>
      <c r="C45" s="9"/>
      <c r="D45" s="9"/>
      <c r="E45" s="10"/>
      <c r="F45" s="10"/>
      <c r="G45" s="11" t="str">
        <f t="shared" si="0"/>
        <v/>
      </c>
    </row>
    <row r="46" spans="2:7" ht="15.75" customHeight="1" x14ac:dyDescent="0.25">
      <c r="B46" s="8"/>
      <c r="C46" s="9"/>
      <c r="D46" s="9"/>
      <c r="E46" s="10"/>
      <c r="F46" s="10"/>
      <c r="G46" s="11" t="str">
        <f t="shared" si="0"/>
        <v/>
      </c>
    </row>
    <row r="47" spans="2:7" ht="15.75" customHeight="1" x14ac:dyDescent="0.25">
      <c r="B47" s="8"/>
      <c r="C47" s="9"/>
      <c r="D47" s="9"/>
      <c r="E47" s="10"/>
      <c r="F47" s="10"/>
      <c r="G47" s="11" t="str">
        <f t="shared" si="0"/>
        <v/>
      </c>
    </row>
    <row r="48" spans="2:7" ht="15.75" customHeight="1" x14ac:dyDescent="0.25">
      <c r="B48" s="8"/>
      <c r="C48" s="9"/>
      <c r="D48" s="9"/>
      <c r="E48" s="10"/>
      <c r="F48" s="10"/>
      <c r="G48" s="11" t="str">
        <f t="shared" si="0"/>
        <v/>
      </c>
    </row>
    <row r="49" spans="2:7" ht="15.75" customHeight="1" x14ac:dyDescent="0.25">
      <c r="B49" s="8"/>
      <c r="C49" s="9"/>
      <c r="D49" s="9"/>
      <c r="E49" s="10"/>
      <c r="F49" s="10"/>
      <c r="G49" s="11" t="str">
        <f t="shared" si="0"/>
        <v/>
      </c>
    </row>
    <row r="50" spans="2:7" ht="15.75" customHeight="1" x14ac:dyDescent="0.25">
      <c r="B50" s="8"/>
      <c r="C50" s="9"/>
      <c r="D50" s="9"/>
      <c r="E50" s="10"/>
      <c r="F50" s="10"/>
      <c r="G50" s="11" t="str">
        <f t="shared" si="0"/>
        <v/>
      </c>
    </row>
    <row r="51" spans="2:7" ht="15.75" customHeight="1" x14ac:dyDescent="0.25">
      <c r="B51" s="8"/>
      <c r="C51" s="9"/>
      <c r="D51" s="9"/>
      <c r="E51" s="10"/>
      <c r="F51" s="10"/>
      <c r="G51" s="11" t="str">
        <f t="shared" si="0"/>
        <v/>
      </c>
    </row>
    <row r="52" spans="2:7" ht="15.75" customHeight="1" x14ac:dyDescent="0.25">
      <c r="B52" s="8"/>
      <c r="C52" s="9"/>
      <c r="D52" s="9"/>
      <c r="E52" s="10"/>
      <c r="F52" s="10"/>
      <c r="G52" s="11" t="str">
        <f t="shared" si="0"/>
        <v/>
      </c>
    </row>
    <row r="53" spans="2:7" ht="15.75" customHeight="1" x14ac:dyDescent="0.25">
      <c r="B53" s="8"/>
      <c r="C53" s="9"/>
      <c r="D53" s="9"/>
      <c r="E53" s="10"/>
      <c r="F53" s="10"/>
      <c r="G53" s="11" t="str">
        <f t="shared" si="0"/>
        <v/>
      </c>
    </row>
    <row r="54" spans="2:7" ht="15.75" customHeight="1" x14ac:dyDescent="0.25">
      <c r="B54" s="8"/>
      <c r="C54" s="9"/>
      <c r="D54" s="9"/>
      <c r="E54" s="10"/>
      <c r="F54" s="10"/>
      <c r="G54" s="11" t="str">
        <f t="shared" si="0"/>
        <v/>
      </c>
    </row>
    <row r="55" spans="2:7" ht="15.75" customHeight="1" x14ac:dyDescent="0.25">
      <c r="B55" s="8"/>
      <c r="C55" s="9"/>
      <c r="D55" s="9"/>
      <c r="E55" s="10"/>
      <c r="F55" s="10"/>
      <c r="G55" s="11" t="str">
        <f t="shared" si="0"/>
        <v/>
      </c>
    </row>
    <row r="56" spans="2:7" ht="15.75" customHeight="1" x14ac:dyDescent="0.25">
      <c r="B56" s="8"/>
      <c r="C56" s="9"/>
      <c r="D56" s="9"/>
      <c r="E56" s="10"/>
      <c r="F56" s="10"/>
      <c r="G56" s="11" t="str">
        <f t="shared" si="0"/>
        <v/>
      </c>
    </row>
    <row r="57" spans="2:7" ht="15.75" customHeight="1" x14ac:dyDescent="0.25">
      <c r="B57" s="8"/>
      <c r="C57" s="9"/>
      <c r="D57" s="9"/>
      <c r="E57" s="10"/>
      <c r="F57" s="10"/>
      <c r="G57" s="11" t="str">
        <f t="shared" si="0"/>
        <v/>
      </c>
    </row>
    <row r="58" spans="2:7" ht="15.75" customHeight="1" x14ac:dyDescent="0.25">
      <c r="B58" s="8"/>
      <c r="C58" s="9"/>
      <c r="D58" s="9"/>
      <c r="E58" s="10"/>
      <c r="F58" s="10"/>
      <c r="G58" s="11" t="str">
        <f t="shared" si="0"/>
        <v/>
      </c>
    </row>
    <row r="59" spans="2:7" ht="15.75" customHeight="1" x14ac:dyDescent="0.25">
      <c r="B59" s="8"/>
      <c r="C59" s="9"/>
      <c r="D59" s="9"/>
      <c r="E59" s="10"/>
      <c r="F59" s="10"/>
      <c r="G59" s="11" t="str">
        <f t="shared" si="0"/>
        <v/>
      </c>
    </row>
    <row r="60" spans="2:7" ht="15.75" customHeight="1" x14ac:dyDescent="0.25">
      <c r="B60" s="8"/>
      <c r="C60" s="9"/>
      <c r="D60" s="9"/>
      <c r="E60" s="10"/>
      <c r="F60" s="10"/>
      <c r="G60" s="11" t="str">
        <f t="shared" si="0"/>
        <v/>
      </c>
    </row>
    <row r="61" spans="2:7" ht="15.75" customHeight="1" x14ac:dyDescent="0.25">
      <c r="B61" s="8"/>
      <c r="C61" s="9"/>
      <c r="D61" s="9"/>
      <c r="E61" s="10"/>
      <c r="F61" s="10"/>
      <c r="G61" s="11" t="str">
        <f t="shared" si="0"/>
        <v/>
      </c>
    </row>
    <row r="62" spans="2:7" ht="15.75" customHeight="1" x14ac:dyDescent="0.25">
      <c r="B62" s="8"/>
      <c r="C62" s="9"/>
      <c r="D62" s="9"/>
      <c r="E62" s="10"/>
      <c r="F62" s="10"/>
      <c r="G62" s="11" t="str">
        <f t="shared" si="0"/>
        <v/>
      </c>
    </row>
    <row r="63" spans="2:7" ht="15.75" customHeight="1" x14ac:dyDescent="0.25">
      <c r="B63" s="8"/>
      <c r="C63" s="9"/>
      <c r="D63" s="9"/>
      <c r="E63" s="10"/>
      <c r="F63" s="10"/>
      <c r="G63" s="11" t="str">
        <f t="shared" si="0"/>
        <v/>
      </c>
    </row>
    <row r="64" spans="2:7" ht="15.75" customHeight="1" x14ac:dyDescent="0.25">
      <c r="B64" s="8"/>
      <c r="C64" s="9"/>
      <c r="D64" s="9"/>
      <c r="E64" s="10"/>
      <c r="F64" s="10"/>
      <c r="G64" s="11" t="str">
        <f t="shared" si="0"/>
        <v/>
      </c>
    </row>
    <row r="65" spans="2:7" ht="15.75" customHeight="1" x14ac:dyDescent="0.25">
      <c r="B65" s="8"/>
      <c r="C65" s="9"/>
      <c r="D65" s="9"/>
      <c r="E65" s="10"/>
      <c r="F65" s="10"/>
      <c r="G65" s="11" t="str">
        <f t="shared" si="0"/>
        <v/>
      </c>
    </row>
    <row r="66" spans="2:7" ht="15.75" customHeight="1" x14ac:dyDescent="0.25">
      <c r="B66" s="8"/>
      <c r="C66" s="9"/>
      <c r="D66" s="9"/>
      <c r="E66" s="10"/>
      <c r="F66" s="10"/>
      <c r="G66" s="11" t="str">
        <f t="shared" si="0"/>
        <v/>
      </c>
    </row>
    <row r="67" spans="2:7" ht="15.75" customHeight="1" x14ac:dyDescent="0.25">
      <c r="B67" s="8"/>
      <c r="C67" s="9"/>
      <c r="D67" s="9"/>
      <c r="E67" s="10"/>
      <c r="F67" s="10"/>
      <c r="G67" s="11" t="str">
        <f t="shared" si="0"/>
        <v/>
      </c>
    </row>
    <row r="68" spans="2:7" ht="15.75" customHeight="1" x14ac:dyDescent="0.25">
      <c r="B68" s="8"/>
      <c r="C68" s="9"/>
      <c r="D68" s="9"/>
      <c r="E68" s="10"/>
      <c r="F68" s="10"/>
      <c r="G68" s="11" t="str">
        <f t="shared" si="0"/>
        <v/>
      </c>
    </row>
    <row r="69" spans="2:7" ht="15.75" customHeight="1" x14ac:dyDescent="0.25">
      <c r="B69" s="8"/>
      <c r="C69" s="9"/>
      <c r="D69" s="9"/>
      <c r="E69" s="10"/>
      <c r="F69" s="10"/>
      <c r="G69" s="11" t="str">
        <f t="shared" si="0"/>
        <v/>
      </c>
    </row>
    <row r="70" spans="2:7" ht="15.75" customHeight="1" x14ac:dyDescent="0.25">
      <c r="B70" s="8"/>
      <c r="C70" s="9"/>
      <c r="D70" s="9"/>
      <c r="E70" s="10"/>
      <c r="F70" s="10"/>
      <c r="G70" s="11" t="str">
        <f t="shared" si="0"/>
        <v/>
      </c>
    </row>
    <row r="71" spans="2:7" ht="15.75" customHeight="1" x14ac:dyDescent="0.25">
      <c r="B71" s="8"/>
      <c r="C71" s="9"/>
      <c r="D71" s="9"/>
      <c r="E71" s="10"/>
      <c r="F71" s="10"/>
      <c r="G71" s="11" t="str">
        <f t="shared" si="0"/>
        <v/>
      </c>
    </row>
    <row r="72" spans="2:7" ht="15.75" customHeight="1" x14ac:dyDescent="0.25">
      <c r="B72" s="8"/>
      <c r="C72" s="9"/>
      <c r="D72" s="9"/>
      <c r="E72" s="10"/>
      <c r="F72" s="10"/>
      <c r="G72" s="11" t="str">
        <f t="shared" si="0"/>
        <v/>
      </c>
    </row>
    <row r="73" spans="2:7" ht="15.75" customHeight="1" x14ac:dyDescent="0.25">
      <c r="B73" s="8"/>
      <c r="C73" s="9"/>
      <c r="D73" s="9"/>
      <c r="E73" s="10"/>
      <c r="F73" s="10"/>
      <c r="G73" s="11" t="str">
        <f t="shared" si="0"/>
        <v/>
      </c>
    </row>
    <row r="74" spans="2:7" ht="15.75" customHeight="1" x14ac:dyDescent="0.25">
      <c r="B74" s="8"/>
      <c r="C74" s="9"/>
      <c r="D74" s="9"/>
      <c r="E74" s="10"/>
      <c r="F74" s="10"/>
      <c r="G74" s="11" t="str">
        <f t="shared" si="0"/>
        <v/>
      </c>
    </row>
    <row r="75" spans="2:7" ht="15.75" customHeight="1" x14ac:dyDescent="0.25">
      <c r="B75" s="8"/>
      <c r="C75" s="9"/>
      <c r="D75" s="9"/>
      <c r="E75" s="10"/>
      <c r="F75" s="10"/>
      <c r="G75" s="11" t="str">
        <f t="shared" si="0"/>
        <v/>
      </c>
    </row>
    <row r="76" spans="2:7" ht="15.75" customHeight="1" x14ac:dyDescent="0.25">
      <c r="B76" s="8"/>
      <c r="C76" s="9"/>
      <c r="D76" s="9"/>
      <c r="E76" s="10"/>
      <c r="F76" s="10"/>
      <c r="G76" s="11" t="str">
        <f t="shared" si="0"/>
        <v/>
      </c>
    </row>
    <row r="77" spans="2:7" ht="15.75" customHeight="1" x14ac:dyDescent="0.25">
      <c r="B77" s="8"/>
      <c r="C77" s="9"/>
      <c r="D77" s="9"/>
      <c r="E77" s="10"/>
      <c r="F77" s="10"/>
      <c r="G77" s="11" t="str">
        <f t="shared" si="0"/>
        <v/>
      </c>
    </row>
    <row r="78" spans="2:7" ht="15.75" customHeight="1" x14ac:dyDescent="0.25">
      <c r="B78" s="8"/>
      <c r="C78" s="9"/>
      <c r="D78" s="9"/>
      <c r="E78" s="10"/>
      <c r="F78" s="10"/>
      <c r="G78" s="11" t="str">
        <f t="shared" si="0"/>
        <v/>
      </c>
    </row>
    <row r="79" spans="2:7" ht="15.75" customHeight="1" x14ac:dyDescent="0.25">
      <c r="B79" s="8"/>
      <c r="C79" s="9"/>
      <c r="D79" s="9"/>
      <c r="E79" s="10"/>
      <c r="F79" s="10"/>
      <c r="G79" s="11" t="str">
        <f t="shared" si="0"/>
        <v/>
      </c>
    </row>
    <row r="80" spans="2:7" ht="15.75" customHeight="1" x14ac:dyDescent="0.25">
      <c r="B80" s="8"/>
      <c r="C80" s="9"/>
      <c r="D80" s="9"/>
      <c r="E80" s="10"/>
      <c r="F80" s="10"/>
      <c r="G80" s="11" t="str">
        <f t="shared" si="0"/>
        <v/>
      </c>
    </row>
    <row r="81" spans="2:7" ht="15.75" customHeight="1" x14ac:dyDescent="0.25">
      <c r="B81" s="8"/>
      <c r="C81" s="9"/>
      <c r="D81" s="9"/>
      <c r="E81" s="10"/>
      <c r="F81" s="10"/>
      <c r="G81" s="11" t="str">
        <f t="shared" si="0"/>
        <v/>
      </c>
    </row>
    <row r="82" spans="2:7" ht="15.75" customHeight="1" x14ac:dyDescent="0.25">
      <c r="B82" s="8"/>
      <c r="C82" s="9"/>
      <c r="D82" s="9"/>
      <c r="E82" s="10"/>
      <c r="F82" s="10"/>
      <c r="G82" s="11" t="str">
        <f t="shared" si="0"/>
        <v/>
      </c>
    </row>
    <row r="83" spans="2:7" ht="15.75" customHeight="1" x14ac:dyDescent="0.25">
      <c r="B83" s="8"/>
      <c r="C83" s="9"/>
      <c r="D83" s="9"/>
      <c r="E83" s="10"/>
      <c r="F83" s="10"/>
      <c r="G83" s="11" t="str">
        <f t="shared" si="0"/>
        <v/>
      </c>
    </row>
    <row r="84" spans="2:7" ht="15.75" customHeight="1" x14ac:dyDescent="0.25">
      <c r="B84" s="8"/>
      <c r="C84" s="9"/>
      <c r="D84" s="9"/>
      <c r="E84" s="10"/>
      <c r="F84" s="10"/>
      <c r="G84" s="11" t="str">
        <f t="shared" si="0"/>
        <v/>
      </c>
    </row>
    <row r="85" spans="2:7" ht="15.75" customHeight="1" x14ac:dyDescent="0.25">
      <c r="B85" s="8"/>
      <c r="C85" s="9"/>
      <c r="D85" s="9"/>
      <c r="E85" s="10"/>
      <c r="F85" s="10"/>
      <c r="G85" s="11" t="str">
        <f t="shared" si="0"/>
        <v/>
      </c>
    </row>
    <row r="86" spans="2:7" ht="15.75" customHeight="1" x14ac:dyDescent="0.25">
      <c r="B86" s="8"/>
      <c r="C86" s="9"/>
      <c r="D86" s="9"/>
      <c r="E86" s="10"/>
      <c r="F86" s="10"/>
      <c r="G86" s="11" t="str">
        <f t="shared" si="0"/>
        <v/>
      </c>
    </row>
    <row r="87" spans="2:7" ht="15.75" customHeight="1" x14ac:dyDescent="0.25">
      <c r="B87" s="8"/>
      <c r="C87" s="9"/>
      <c r="D87" s="9"/>
      <c r="E87" s="10"/>
      <c r="F87" s="10"/>
      <c r="G87" s="11" t="str">
        <f t="shared" si="0"/>
        <v/>
      </c>
    </row>
    <row r="88" spans="2:7" ht="15.75" customHeight="1" x14ac:dyDescent="0.25">
      <c r="B88" s="8"/>
      <c r="C88" s="9"/>
      <c r="D88" s="9"/>
      <c r="E88" s="10"/>
      <c r="F88" s="10"/>
      <c r="G88" s="11" t="str">
        <f t="shared" si="0"/>
        <v/>
      </c>
    </row>
    <row r="89" spans="2:7" ht="15.75" customHeight="1" x14ac:dyDescent="0.25">
      <c r="B89" s="8"/>
      <c r="C89" s="9"/>
      <c r="D89" s="9"/>
      <c r="E89" s="10"/>
      <c r="F89" s="10"/>
      <c r="G89" s="11" t="str">
        <f t="shared" si="0"/>
        <v/>
      </c>
    </row>
    <row r="90" spans="2:7" ht="15.75" customHeight="1" x14ac:dyDescent="0.25">
      <c r="B90" s="8"/>
      <c r="C90" s="9"/>
      <c r="D90" s="9"/>
      <c r="E90" s="10"/>
      <c r="F90" s="10"/>
      <c r="G90" s="11" t="str">
        <f t="shared" si="0"/>
        <v/>
      </c>
    </row>
    <row r="91" spans="2:7" ht="15.75" customHeight="1" x14ac:dyDescent="0.25">
      <c r="B91" s="8"/>
      <c r="C91" s="9"/>
      <c r="D91" s="9"/>
      <c r="E91" s="10"/>
      <c r="F91" s="10"/>
      <c r="G91" s="11" t="str">
        <f t="shared" si="0"/>
        <v/>
      </c>
    </row>
    <row r="92" spans="2:7" ht="15.75" customHeight="1" x14ac:dyDescent="0.25">
      <c r="B92" s="8"/>
      <c r="C92" s="9"/>
      <c r="D92" s="9"/>
      <c r="E92" s="10"/>
      <c r="F92" s="10"/>
      <c r="G92" s="11" t="str">
        <f t="shared" si="0"/>
        <v/>
      </c>
    </row>
    <row r="93" spans="2:7" ht="15.75" customHeight="1" x14ac:dyDescent="0.25">
      <c r="B93" s="8"/>
      <c r="C93" s="9"/>
      <c r="D93" s="9"/>
      <c r="E93" s="10"/>
      <c r="F93" s="10"/>
      <c r="G93" s="11" t="str">
        <f t="shared" si="0"/>
        <v/>
      </c>
    </row>
    <row r="94" spans="2:7" ht="15.75" customHeight="1" x14ac:dyDescent="0.25">
      <c r="B94" s="8"/>
      <c r="C94" s="9"/>
      <c r="D94" s="9"/>
      <c r="E94" s="10"/>
      <c r="F94" s="10"/>
      <c r="G94" s="11" t="str">
        <f t="shared" si="0"/>
        <v/>
      </c>
    </row>
    <row r="95" spans="2:7" ht="15.75" customHeight="1" x14ac:dyDescent="0.25">
      <c r="B95" s="8"/>
      <c r="C95" s="9"/>
      <c r="D95" s="9"/>
      <c r="E95" s="10"/>
      <c r="F95" s="10"/>
      <c r="G95" s="11" t="str">
        <f t="shared" si="0"/>
        <v/>
      </c>
    </row>
    <row r="96" spans="2:7" ht="15.75" customHeight="1" x14ac:dyDescent="0.25">
      <c r="B96" s="8"/>
      <c r="C96" s="9"/>
      <c r="D96" s="9"/>
      <c r="E96" s="10"/>
      <c r="F96" s="10"/>
      <c r="G96" s="11" t="str">
        <f t="shared" si="0"/>
        <v/>
      </c>
    </row>
    <row r="97" spans="2:7" ht="15.75" customHeight="1" x14ac:dyDescent="0.25">
      <c r="B97" s="8"/>
      <c r="C97" s="9"/>
      <c r="D97" s="9"/>
      <c r="E97" s="10"/>
      <c r="F97" s="10"/>
      <c r="G97" s="11" t="str">
        <f t="shared" si="0"/>
        <v/>
      </c>
    </row>
    <row r="98" spans="2:7" ht="15.75" customHeight="1" x14ac:dyDescent="0.25">
      <c r="B98" s="8"/>
      <c r="C98" s="9"/>
      <c r="D98" s="9"/>
      <c r="E98" s="10"/>
      <c r="F98" s="10"/>
      <c r="G98" s="11" t="str">
        <f t="shared" si="0"/>
        <v/>
      </c>
    </row>
    <row r="99" spans="2:7" ht="15.75" customHeight="1" x14ac:dyDescent="0.25">
      <c r="B99" s="8"/>
      <c r="C99" s="9"/>
      <c r="D99" s="9"/>
      <c r="E99" s="10"/>
      <c r="F99" s="10"/>
      <c r="G99" s="11" t="str">
        <f t="shared" si="0"/>
        <v/>
      </c>
    </row>
    <row r="100" spans="2:7" ht="15.75" customHeight="1" x14ac:dyDescent="0.25">
      <c r="B100" s="8"/>
      <c r="C100" s="9"/>
      <c r="D100" s="9"/>
      <c r="E100" s="10"/>
      <c r="F100" s="10"/>
      <c r="G100" s="11" t="str">
        <f t="shared" si="0"/>
        <v/>
      </c>
    </row>
    <row r="101" spans="2:7" ht="15.75" customHeight="1" x14ac:dyDescent="0.25">
      <c r="B101" s="8"/>
      <c r="C101" s="9"/>
      <c r="D101" s="9"/>
      <c r="E101" s="10"/>
      <c r="F101" s="10"/>
      <c r="G101" s="11" t="str">
        <f t="shared" si="0"/>
        <v/>
      </c>
    </row>
    <row r="102" spans="2:7" ht="15.75" customHeight="1" x14ac:dyDescent="0.25">
      <c r="B102" s="8"/>
      <c r="C102" s="9"/>
      <c r="D102" s="9"/>
      <c r="E102" s="10"/>
      <c r="F102" s="10"/>
      <c r="G102" s="11" t="str">
        <f t="shared" si="0"/>
        <v/>
      </c>
    </row>
    <row r="103" spans="2:7" ht="15.75" customHeight="1" x14ac:dyDescent="0.25">
      <c r="B103" s="8"/>
      <c r="C103" s="9"/>
      <c r="D103" s="9"/>
      <c r="E103" s="10"/>
      <c r="F103" s="10"/>
      <c r="G103" s="11" t="str">
        <f t="shared" si="0"/>
        <v/>
      </c>
    </row>
    <row r="104" spans="2:7" ht="15.75" customHeight="1" x14ac:dyDescent="0.25">
      <c r="B104" s="8"/>
      <c r="C104" s="9"/>
      <c r="D104" s="9"/>
      <c r="E104" s="10"/>
      <c r="F104" s="10"/>
      <c r="G104" s="11" t="str">
        <f t="shared" si="0"/>
        <v/>
      </c>
    </row>
    <row r="105" spans="2:7" ht="15.75" customHeight="1" x14ac:dyDescent="0.25">
      <c r="B105" s="8"/>
      <c r="C105" s="9"/>
      <c r="D105" s="9"/>
      <c r="E105" s="10"/>
      <c r="F105" s="10"/>
      <c r="G105" s="11" t="str">
        <f t="shared" si="0"/>
        <v/>
      </c>
    </row>
    <row r="106" spans="2:7" ht="15.75" customHeight="1" x14ac:dyDescent="0.25">
      <c r="B106" s="8"/>
      <c r="C106" s="9"/>
      <c r="D106" s="9"/>
      <c r="E106" s="10"/>
      <c r="F106" s="10"/>
      <c r="G106" s="11" t="str">
        <f t="shared" si="0"/>
        <v/>
      </c>
    </row>
    <row r="107" spans="2:7" ht="15.75" customHeight="1" x14ac:dyDescent="0.25">
      <c r="B107" s="8"/>
      <c r="C107" s="9"/>
      <c r="D107" s="9"/>
      <c r="E107" s="10"/>
      <c r="F107" s="10"/>
      <c r="G107" s="11" t="str">
        <f t="shared" si="0"/>
        <v/>
      </c>
    </row>
    <row r="108" spans="2:7" ht="15.75" customHeight="1" x14ac:dyDescent="0.25">
      <c r="B108" s="8"/>
      <c r="C108" s="9"/>
      <c r="D108" s="9"/>
      <c r="E108" s="10"/>
      <c r="F108" s="10"/>
      <c r="G108" s="11" t="str">
        <f t="shared" si="0"/>
        <v/>
      </c>
    </row>
    <row r="109" spans="2:7" ht="15.75" customHeight="1" x14ac:dyDescent="0.25">
      <c r="B109" s="8"/>
      <c r="C109" s="9"/>
      <c r="D109" s="9"/>
      <c r="E109" s="10"/>
      <c r="F109" s="10"/>
      <c r="G109" s="11" t="str">
        <f t="shared" si="0"/>
        <v/>
      </c>
    </row>
    <row r="110" spans="2:7" ht="15.75" customHeight="1" x14ac:dyDescent="0.25">
      <c r="B110" s="8"/>
      <c r="C110" s="9"/>
      <c r="D110" s="9"/>
      <c r="E110" s="10"/>
      <c r="F110" s="10"/>
      <c r="G110" s="11" t="str">
        <f t="shared" si="0"/>
        <v/>
      </c>
    </row>
    <row r="111" spans="2:7" ht="15.75" customHeight="1" x14ac:dyDescent="0.25">
      <c r="B111" s="8"/>
      <c r="C111" s="9"/>
      <c r="D111" s="9"/>
      <c r="E111" s="10"/>
      <c r="F111" s="10"/>
      <c r="G111" s="11" t="str">
        <f t="shared" si="0"/>
        <v/>
      </c>
    </row>
    <row r="112" spans="2:7" ht="15.75" customHeight="1" x14ac:dyDescent="0.25">
      <c r="B112" s="8"/>
      <c r="C112" s="9"/>
      <c r="D112" s="9"/>
      <c r="E112" s="10"/>
      <c r="F112" s="10"/>
      <c r="G112" s="11" t="str">
        <f t="shared" si="0"/>
        <v/>
      </c>
    </row>
    <row r="113" spans="2:7" ht="15.75" customHeight="1" x14ac:dyDescent="0.25">
      <c r="B113" s="8"/>
      <c r="C113" s="9"/>
      <c r="D113" s="9"/>
      <c r="E113" s="10"/>
      <c r="F113" s="10"/>
      <c r="G113" s="11" t="str">
        <f t="shared" si="0"/>
        <v/>
      </c>
    </row>
    <row r="114" spans="2:7" ht="15.75" customHeight="1" x14ac:dyDescent="0.25">
      <c r="B114" s="8"/>
      <c r="C114" s="9"/>
      <c r="D114" s="9"/>
      <c r="E114" s="10"/>
      <c r="F114" s="10"/>
      <c r="G114" s="11" t="str">
        <f t="shared" si="0"/>
        <v/>
      </c>
    </row>
    <row r="115" spans="2:7" ht="15.75" customHeight="1" x14ac:dyDescent="0.25">
      <c r="B115" s="8"/>
      <c r="C115" s="9"/>
      <c r="D115" s="9"/>
      <c r="E115" s="10"/>
      <c r="F115" s="10"/>
      <c r="G115" s="11" t="str">
        <f t="shared" si="0"/>
        <v/>
      </c>
    </row>
    <row r="116" spans="2:7" ht="15.75" customHeight="1" x14ac:dyDescent="0.25">
      <c r="B116" s="8"/>
      <c r="C116" s="9"/>
      <c r="D116" s="9"/>
      <c r="E116" s="10"/>
      <c r="F116" s="10"/>
      <c r="G116" s="11" t="str">
        <f t="shared" si="0"/>
        <v/>
      </c>
    </row>
    <row r="117" spans="2:7" ht="15.75" customHeight="1" x14ac:dyDescent="0.25">
      <c r="B117" s="8"/>
      <c r="C117" s="9"/>
      <c r="D117" s="9"/>
      <c r="E117" s="10"/>
      <c r="F117" s="10"/>
      <c r="G117" s="11" t="str">
        <f t="shared" si="0"/>
        <v/>
      </c>
    </row>
    <row r="118" spans="2:7" ht="15.75" customHeight="1" x14ac:dyDescent="0.25">
      <c r="B118" s="8"/>
      <c r="C118" s="9"/>
      <c r="D118" s="9"/>
      <c r="E118" s="10"/>
      <c r="F118" s="10"/>
      <c r="G118" s="11" t="str">
        <f t="shared" si="0"/>
        <v/>
      </c>
    </row>
    <row r="119" spans="2:7" ht="15.75" customHeight="1" x14ac:dyDescent="0.25">
      <c r="B119" s="8"/>
      <c r="C119" s="9"/>
      <c r="D119" s="9"/>
      <c r="E119" s="10"/>
      <c r="F119" s="10"/>
      <c r="G119" s="11" t="str">
        <f t="shared" si="0"/>
        <v/>
      </c>
    </row>
    <row r="120" spans="2:7" ht="15.75" customHeight="1" x14ac:dyDescent="0.25">
      <c r="B120" s="8"/>
      <c r="C120" s="9"/>
      <c r="D120" s="9"/>
      <c r="E120" s="10"/>
      <c r="F120" s="10"/>
      <c r="G120" s="11" t="str">
        <f t="shared" si="0"/>
        <v/>
      </c>
    </row>
    <row r="121" spans="2:7" ht="15.75" customHeight="1" x14ac:dyDescent="0.25">
      <c r="B121" s="8"/>
      <c r="C121" s="9"/>
      <c r="D121" s="9"/>
      <c r="E121" s="10"/>
      <c r="F121" s="10"/>
      <c r="G121" s="11" t="str">
        <f t="shared" si="0"/>
        <v/>
      </c>
    </row>
    <row r="122" spans="2:7" ht="15.75" customHeight="1" x14ac:dyDescent="0.25">
      <c r="B122" s="8"/>
      <c r="C122" s="9"/>
      <c r="D122" s="9"/>
      <c r="E122" s="10"/>
      <c r="F122" s="10"/>
      <c r="G122" s="11" t="str">
        <f t="shared" si="0"/>
        <v/>
      </c>
    </row>
    <row r="123" spans="2:7" ht="15.75" customHeight="1" x14ac:dyDescent="0.25">
      <c r="B123" s="8"/>
      <c r="C123" s="9"/>
      <c r="D123" s="9"/>
      <c r="E123" s="10"/>
      <c r="F123" s="10"/>
      <c r="G123" s="11" t="str">
        <f t="shared" si="0"/>
        <v/>
      </c>
    </row>
    <row r="124" spans="2:7" ht="15.75" customHeight="1" x14ac:dyDescent="0.25">
      <c r="B124" s="8"/>
      <c r="C124" s="9"/>
      <c r="D124" s="9"/>
      <c r="E124" s="10"/>
      <c r="F124" s="10"/>
      <c r="G124" s="11" t="str">
        <f t="shared" si="0"/>
        <v/>
      </c>
    </row>
    <row r="125" spans="2:7" ht="15.75" customHeight="1" x14ac:dyDescent="0.25">
      <c r="B125" s="8"/>
      <c r="C125" s="9"/>
      <c r="D125" s="9"/>
      <c r="E125" s="10"/>
      <c r="F125" s="10"/>
      <c r="G125" s="11" t="str">
        <f t="shared" si="0"/>
        <v/>
      </c>
    </row>
    <row r="126" spans="2:7" ht="15.75" customHeight="1" x14ac:dyDescent="0.25">
      <c r="B126" s="8"/>
      <c r="C126" s="9"/>
      <c r="D126" s="9"/>
      <c r="E126" s="10"/>
      <c r="F126" s="10"/>
      <c r="G126" s="11" t="str">
        <f t="shared" si="0"/>
        <v/>
      </c>
    </row>
    <row r="127" spans="2:7" ht="15.75" customHeight="1" x14ac:dyDescent="0.25">
      <c r="B127" s="8"/>
      <c r="C127" s="9"/>
      <c r="D127" s="9"/>
      <c r="E127" s="10"/>
      <c r="F127" s="10"/>
      <c r="G127" s="11" t="str">
        <f t="shared" si="0"/>
        <v/>
      </c>
    </row>
    <row r="128" spans="2:7" ht="15.75" customHeight="1" x14ac:dyDescent="0.25">
      <c r="B128" s="8"/>
      <c r="C128" s="9"/>
      <c r="D128" s="9"/>
      <c r="E128" s="10"/>
      <c r="F128" s="10"/>
      <c r="G128" s="11" t="str">
        <f t="shared" si="0"/>
        <v/>
      </c>
    </row>
    <row r="129" spans="2:7" ht="15.75" customHeight="1" x14ac:dyDescent="0.25">
      <c r="B129" s="8"/>
      <c r="C129" s="9"/>
      <c r="D129" s="9"/>
      <c r="E129" s="10"/>
      <c r="F129" s="10"/>
      <c r="G129" s="11" t="str">
        <f t="shared" si="0"/>
        <v/>
      </c>
    </row>
    <row r="130" spans="2:7" ht="15.75" customHeight="1" x14ac:dyDescent="0.25">
      <c r="B130" s="8"/>
      <c r="C130" s="9"/>
      <c r="D130" s="9"/>
      <c r="E130" s="10"/>
      <c r="F130" s="10"/>
      <c r="G130" s="11" t="str">
        <f t="shared" si="0"/>
        <v/>
      </c>
    </row>
    <row r="131" spans="2:7" ht="15.75" customHeight="1" x14ac:dyDescent="0.25">
      <c r="B131" s="8"/>
      <c r="C131" s="9"/>
      <c r="D131" s="9"/>
      <c r="E131" s="10"/>
      <c r="F131" s="10"/>
      <c r="G131" s="11" t="str">
        <f t="shared" si="0"/>
        <v/>
      </c>
    </row>
    <row r="132" spans="2:7" ht="15.75" customHeight="1" x14ac:dyDescent="0.25">
      <c r="B132" s="8"/>
      <c r="C132" s="9"/>
      <c r="D132" s="9"/>
      <c r="E132" s="10"/>
      <c r="F132" s="10"/>
      <c r="G132" s="11" t="str">
        <f t="shared" si="0"/>
        <v/>
      </c>
    </row>
    <row r="133" spans="2:7" ht="15.75" customHeight="1" x14ac:dyDescent="0.25">
      <c r="B133" s="8"/>
      <c r="C133" s="9"/>
      <c r="D133" s="9"/>
      <c r="E133" s="10"/>
      <c r="F133" s="10"/>
      <c r="G133" s="11" t="str">
        <f t="shared" si="0"/>
        <v/>
      </c>
    </row>
    <row r="134" spans="2:7" ht="15.75" customHeight="1" x14ac:dyDescent="0.25">
      <c r="B134" s="8"/>
      <c r="C134" s="9"/>
      <c r="D134" s="9"/>
      <c r="E134" s="10"/>
      <c r="F134" s="10"/>
      <c r="G134" s="11" t="str">
        <f t="shared" si="0"/>
        <v/>
      </c>
    </row>
    <row r="135" spans="2:7" ht="15.75" customHeight="1" x14ac:dyDescent="0.25">
      <c r="B135" s="8"/>
      <c r="C135" s="9"/>
      <c r="D135" s="9"/>
      <c r="E135" s="10"/>
      <c r="F135" s="10"/>
      <c r="G135" s="11" t="str">
        <f t="shared" si="0"/>
        <v/>
      </c>
    </row>
    <row r="136" spans="2:7" ht="15.75" customHeight="1" x14ac:dyDescent="0.25">
      <c r="B136" s="8"/>
      <c r="C136" s="9"/>
      <c r="D136" s="9"/>
      <c r="E136" s="10"/>
      <c r="F136" s="10"/>
      <c r="G136" s="11" t="str">
        <f t="shared" si="0"/>
        <v/>
      </c>
    </row>
    <row r="137" spans="2:7" ht="15.75" customHeight="1" x14ac:dyDescent="0.25">
      <c r="B137" s="8"/>
      <c r="C137" s="9"/>
      <c r="D137" s="9"/>
      <c r="E137" s="10"/>
      <c r="F137" s="10"/>
      <c r="G137" s="11" t="str">
        <f t="shared" si="0"/>
        <v/>
      </c>
    </row>
    <row r="138" spans="2:7" ht="15.75" customHeight="1" x14ac:dyDescent="0.25">
      <c r="B138" s="8"/>
      <c r="C138" s="9"/>
      <c r="D138" s="9"/>
      <c r="E138" s="10"/>
      <c r="F138" s="10"/>
      <c r="G138" s="11" t="str">
        <f t="shared" si="0"/>
        <v/>
      </c>
    </row>
    <row r="139" spans="2:7" ht="15.75" customHeight="1" x14ac:dyDescent="0.25">
      <c r="B139" s="8"/>
      <c r="C139" s="9"/>
      <c r="D139" s="9"/>
      <c r="E139" s="10"/>
      <c r="F139" s="10"/>
      <c r="G139" s="11" t="str">
        <f t="shared" si="0"/>
        <v/>
      </c>
    </row>
    <row r="140" spans="2:7" ht="15.75" customHeight="1" x14ac:dyDescent="0.25">
      <c r="B140" s="8"/>
      <c r="C140" s="9"/>
      <c r="D140" s="9"/>
      <c r="E140" s="10"/>
      <c r="F140" s="10"/>
      <c r="G140" s="11" t="str">
        <f t="shared" si="0"/>
        <v/>
      </c>
    </row>
    <row r="141" spans="2:7" ht="15.75" customHeight="1" x14ac:dyDescent="0.25">
      <c r="B141" s="8"/>
      <c r="C141" s="9"/>
      <c r="D141" s="9"/>
      <c r="E141" s="10"/>
      <c r="F141" s="10"/>
      <c r="G141" s="11" t="str">
        <f t="shared" si="0"/>
        <v/>
      </c>
    </row>
    <row r="142" spans="2:7" ht="15.75" customHeight="1" x14ac:dyDescent="0.25">
      <c r="B142" s="8"/>
      <c r="C142" s="9"/>
      <c r="D142" s="9"/>
      <c r="E142" s="10"/>
      <c r="F142" s="10"/>
      <c r="G142" s="11" t="str">
        <f t="shared" si="0"/>
        <v/>
      </c>
    </row>
    <row r="143" spans="2:7" ht="15.75" customHeight="1" x14ac:dyDescent="0.25">
      <c r="B143" s="8"/>
      <c r="C143" s="9"/>
      <c r="D143" s="9"/>
      <c r="E143" s="10"/>
      <c r="F143" s="10"/>
      <c r="G143" s="11" t="str">
        <f t="shared" si="0"/>
        <v/>
      </c>
    </row>
    <row r="144" spans="2:7" ht="15.75" customHeight="1" x14ac:dyDescent="0.25">
      <c r="B144" s="8"/>
      <c r="C144" s="9"/>
      <c r="D144" s="9"/>
      <c r="E144" s="10"/>
      <c r="F144" s="10"/>
      <c r="G144" s="11" t="str">
        <f t="shared" si="0"/>
        <v/>
      </c>
    </row>
    <row r="145" spans="2:7" ht="15.75" customHeight="1" x14ac:dyDescent="0.25">
      <c r="B145" s="8"/>
      <c r="C145" s="9"/>
      <c r="D145" s="9"/>
      <c r="E145" s="10"/>
      <c r="F145" s="10"/>
      <c r="G145" s="11" t="str">
        <f t="shared" si="0"/>
        <v/>
      </c>
    </row>
    <row r="146" spans="2:7" ht="15.75" customHeight="1" x14ac:dyDescent="0.25">
      <c r="B146" s="8"/>
      <c r="C146" s="9"/>
      <c r="D146" s="9"/>
      <c r="E146" s="10"/>
      <c r="F146" s="10"/>
      <c r="G146" s="11" t="str">
        <f t="shared" si="0"/>
        <v/>
      </c>
    </row>
    <row r="147" spans="2:7" ht="15.75" customHeight="1" x14ac:dyDescent="0.25">
      <c r="B147" s="8"/>
      <c r="C147" s="9"/>
      <c r="D147" s="9"/>
      <c r="E147" s="10"/>
      <c r="F147" s="10"/>
      <c r="G147" s="11" t="str">
        <f t="shared" si="0"/>
        <v/>
      </c>
    </row>
    <row r="148" spans="2:7" ht="15.75" customHeight="1" x14ac:dyDescent="0.25">
      <c r="B148" s="8"/>
      <c r="C148" s="9"/>
      <c r="D148" s="9"/>
      <c r="E148" s="10"/>
      <c r="F148" s="10"/>
      <c r="G148" s="11" t="str">
        <f t="shared" si="0"/>
        <v/>
      </c>
    </row>
    <row r="149" spans="2:7" ht="15.75" customHeight="1" x14ac:dyDescent="0.25">
      <c r="B149" s="8"/>
      <c r="C149" s="9"/>
      <c r="D149" s="9"/>
      <c r="E149" s="10"/>
      <c r="F149" s="10"/>
      <c r="G149" s="11" t="str">
        <f t="shared" si="0"/>
        <v/>
      </c>
    </row>
    <row r="150" spans="2:7" ht="15.75" customHeight="1" x14ac:dyDescent="0.25">
      <c r="B150" s="8"/>
      <c r="C150" s="9"/>
      <c r="D150" s="9"/>
      <c r="E150" s="10"/>
      <c r="F150" s="10"/>
      <c r="G150" s="11" t="str">
        <f t="shared" si="0"/>
        <v/>
      </c>
    </row>
    <row r="151" spans="2:7" ht="15.75" customHeight="1" x14ac:dyDescent="0.25">
      <c r="B151" s="8"/>
      <c r="C151" s="9"/>
      <c r="D151" s="9"/>
      <c r="E151" s="10"/>
      <c r="F151" s="10"/>
      <c r="G151" s="11" t="str">
        <f t="shared" si="0"/>
        <v/>
      </c>
    </row>
    <row r="152" spans="2:7" ht="15.75" customHeight="1" x14ac:dyDescent="0.25">
      <c r="B152" s="8"/>
      <c r="C152" s="9"/>
      <c r="D152" s="9"/>
      <c r="E152" s="10"/>
      <c r="F152" s="10"/>
      <c r="G152" s="11" t="str">
        <f t="shared" si="0"/>
        <v/>
      </c>
    </row>
    <row r="153" spans="2:7" ht="15.75" customHeight="1" x14ac:dyDescent="0.25">
      <c r="B153" s="8"/>
      <c r="C153" s="9"/>
      <c r="D153" s="9"/>
      <c r="E153" s="10"/>
      <c r="F153" s="10"/>
      <c r="G153" s="11" t="str">
        <f t="shared" si="0"/>
        <v/>
      </c>
    </row>
    <row r="154" spans="2:7" ht="15.75" customHeight="1" x14ac:dyDescent="0.25">
      <c r="B154" s="8"/>
      <c r="C154" s="9"/>
      <c r="D154" s="9"/>
      <c r="E154" s="10"/>
      <c r="F154" s="10"/>
      <c r="G154" s="11" t="str">
        <f t="shared" si="0"/>
        <v/>
      </c>
    </row>
    <row r="155" spans="2:7" ht="15.75" customHeight="1" x14ac:dyDescent="0.25">
      <c r="B155" s="8"/>
      <c r="C155" s="9"/>
      <c r="D155" s="9"/>
      <c r="E155" s="10"/>
      <c r="F155" s="10"/>
      <c r="G155" s="11" t="str">
        <f t="shared" si="0"/>
        <v/>
      </c>
    </row>
    <row r="156" spans="2:7" ht="15.75" customHeight="1" x14ac:dyDescent="0.25">
      <c r="B156" s="8"/>
      <c r="C156" s="9"/>
      <c r="D156" s="9"/>
      <c r="E156" s="10"/>
      <c r="F156" s="10"/>
      <c r="G156" s="11" t="str">
        <f t="shared" si="0"/>
        <v/>
      </c>
    </row>
    <row r="157" spans="2:7" ht="15.75" customHeight="1" x14ac:dyDescent="0.25">
      <c r="B157" s="8"/>
      <c r="C157" s="9"/>
      <c r="D157" s="9"/>
      <c r="E157" s="10"/>
      <c r="F157" s="10"/>
      <c r="G157" s="11" t="str">
        <f t="shared" si="0"/>
        <v/>
      </c>
    </row>
    <row r="158" spans="2:7" ht="15.75" customHeight="1" x14ac:dyDescent="0.25">
      <c r="B158" s="8"/>
      <c r="C158" s="9"/>
      <c r="D158" s="9"/>
      <c r="E158" s="10"/>
      <c r="F158" s="10"/>
      <c r="G158" s="11" t="str">
        <f t="shared" si="0"/>
        <v/>
      </c>
    </row>
    <row r="159" spans="2:7" ht="15.75" customHeight="1" x14ac:dyDescent="0.25">
      <c r="B159" s="8"/>
      <c r="C159" s="9"/>
      <c r="D159" s="9"/>
      <c r="E159" s="10"/>
      <c r="F159" s="10"/>
      <c r="G159" s="11" t="str">
        <f t="shared" si="0"/>
        <v/>
      </c>
    </row>
    <row r="160" spans="2:7" ht="15.75" customHeight="1" x14ac:dyDescent="0.25">
      <c r="B160" s="8"/>
      <c r="C160" s="9"/>
      <c r="D160" s="9"/>
      <c r="E160" s="10"/>
      <c r="F160" s="10"/>
      <c r="G160" s="11" t="str">
        <f t="shared" si="0"/>
        <v/>
      </c>
    </row>
    <row r="161" spans="2:7" ht="15.75" customHeight="1" x14ac:dyDescent="0.25">
      <c r="B161" s="8"/>
      <c r="C161" s="9"/>
      <c r="D161" s="9"/>
      <c r="E161" s="10"/>
      <c r="F161" s="10"/>
      <c r="G161" s="11" t="str">
        <f t="shared" si="0"/>
        <v/>
      </c>
    </row>
    <row r="162" spans="2:7" ht="15.75" customHeight="1" x14ac:dyDescent="0.25">
      <c r="B162" s="8"/>
      <c r="C162" s="9"/>
      <c r="D162" s="9"/>
      <c r="E162" s="10"/>
      <c r="F162" s="10"/>
      <c r="G162" s="11" t="str">
        <f t="shared" si="0"/>
        <v/>
      </c>
    </row>
    <row r="163" spans="2:7" ht="15.75" customHeight="1" x14ac:dyDescent="0.25">
      <c r="B163" s="8"/>
      <c r="C163" s="9"/>
      <c r="D163" s="9"/>
      <c r="E163" s="10"/>
      <c r="F163" s="10"/>
      <c r="G163" s="11" t="str">
        <f t="shared" si="0"/>
        <v/>
      </c>
    </row>
    <row r="164" spans="2:7" ht="15.75" customHeight="1" x14ac:dyDescent="0.25">
      <c r="B164" s="8"/>
      <c r="C164" s="9"/>
      <c r="D164" s="9"/>
      <c r="E164" s="10"/>
      <c r="F164" s="10"/>
      <c r="G164" s="11" t="str">
        <f t="shared" si="0"/>
        <v/>
      </c>
    </row>
    <row r="165" spans="2:7" ht="15.75" customHeight="1" x14ac:dyDescent="0.25">
      <c r="B165" s="8"/>
      <c r="C165" s="9"/>
      <c r="D165" s="9"/>
      <c r="E165" s="10"/>
      <c r="F165" s="10"/>
      <c r="G165" s="11" t="str">
        <f t="shared" si="0"/>
        <v/>
      </c>
    </row>
    <row r="166" spans="2:7" ht="15.75" customHeight="1" x14ac:dyDescent="0.25">
      <c r="B166" s="8"/>
      <c r="C166" s="9"/>
      <c r="D166" s="9"/>
      <c r="E166" s="10"/>
      <c r="F166" s="10"/>
      <c r="G166" s="11" t="str">
        <f t="shared" si="0"/>
        <v/>
      </c>
    </row>
    <row r="167" spans="2:7" ht="15.75" customHeight="1" x14ac:dyDescent="0.25">
      <c r="B167" s="8"/>
      <c r="C167" s="9"/>
      <c r="D167" s="9"/>
      <c r="E167" s="10"/>
      <c r="F167" s="10"/>
      <c r="G167" s="11" t="str">
        <f t="shared" si="0"/>
        <v/>
      </c>
    </row>
    <row r="168" spans="2:7" ht="15.75" customHeight="1" x14ac:dyDescent="0.25">
      <c r="B168" s="8"/>
      <c r="C168" s="9"/>
      <c r="D168" s="9"/>
      <c r="E168" s="10"/>
      <c r="F168" s="10"/>
      <c r="G168" s="11" t="str">
        <f t="shared" si="0"/>
        <v/>
      </c>
    </row>
    <row r="169" spans="2:7" ht="15.75" customHeight="1" x14ac:dyDescent="0.25">
      <c r="B169" s="8"/>
      <c r="C169" s="9"/>
      <c r="D169" s="9"/>
      <c r="E169" s="10"/>
      <c r="F169" s="10"/>
      <c r="G169" s="11" t="str">
        <f t="shared" si="0"/>
        <v/>
      </c>
    </row>
    <row r="170" spans="2:7" ht="15.75" customHeight="1" x14ac:dyDescent="0.25">
      <c r="B170" s="8"/>
      <c r="C170" s="9"/>
      <c r="D170" s="9"/>
      <c r="E170" s="10"/>
      <c r="F170" s="10"/>
      <c r="G170" s="11" t="str">
        <f t="shared" si="0"/>
        <v/>
      </c>
    </row>
    <row r="171" spans="2:7" ht="15.75" customHeight="1" x14ac:dyDescent="0.25">
      <c r="B171" s="8"/>
      <c r="C171" s="9"/>
      <c r="D171" s="9"/>
      <c r="E171" s="10"/>
      <c r="F171" s="10"/>
      <c r="G171" s="11" t="str">
        <f t="shared" si="0"/>
        <v/>
      </c>
    </row>
    <row r="172" spans="2:7" ht="15.75" customHeight="1" x14ac:dyDescent="0.25">
      <c r="B172" s="8"/>
      <c r="C172" s="9"/>
      <c r="D172" s="9"/>
      <c r="E172" s="10"/>
      <c r="F172" s="10"/>
      <c r="G172" s="11" t="str">
        <f t="shared" si="0"/>
        <v/>
      </c>
    </row>
    <row r="173" spans="2:7" ht="15.75" customHeight="1" x14ac:dyDescent="0.25">
      <c r="B173" s="8"/>
      <c r="C173" s="9"/>
      <c r="D173" s="9"/>
      <c r="E173" s="10"/>
      <c r="F173" s="10"/>
      <c r="G173" s="11" t="str">
        <f t="shared" si="0"/>
        <v/>
      </c>
    </row>
    <row r="174" spans="2:7" ht="15.75" customHeight="1" x14ac:dyDescent="0.25">
      <c r="B174" s="8"/>
      <c r="C174" s="9"/>
      <c r="D174" s="9"/>
      <c r="E174" s="10"/>
      <c r="F174" s="10"/>
      <c r="G174" s="11" t="str">
        <f t="shared" si="0"/>
        <v/>
      </c>
    </row>
    <row r="175" spans="2:7" ht="15.75" customHeight="1" x14ac:dyDescent="0.25">
      <c r="B175" s="8"/>
      <c r="C175" s="9"/>
      <c r="D175" s="9"/>
      <c r="E175" s="10"/>
      <c r="F175" s="10"/>
      <c r="G175" s="11" t="str">
        <f t="shared" si="0"/>
        <v/>
      </c>
    </row>
    <row r="176" spans="2:7" ht="15.75" customHeight="1" x14ac:dyDescent="0.25">
      <c r="B176" s="8"/>
      <c r="C176" s="9"/>
      <c r="D176" s="9"/>
      <c r="E176" s="10"/>
      <c r="F176" s="10"/>
      <c r="G176" s="11" t="str">
        <f t="shared" si="0"/>
        <v/>
      </c>
    </row>
    <row r="177" spans="2:7" ht="15.75" customHeight="1" x14ac:dyDescent="0.25">
      <c r="B177" s="8"/>
      <c r="C177" s="9"/>
      <c r="D177" s="9"/>
      <c r="E177" s="10"/>
      <c r="F177" s="10"/>
      <c r="G177" s="11" t="str">
        <f t="shared" si="0"/>
        <v/>
      </c>
    </row>
    <row r="178" spans="2:7" ht="15.75" customHeight="1" x14ac:dyDescent="0.25">
      <c r="B178" s="8"/>
      <c r="C178" s="9"/>
      <c r="D178" s="9"/>
      <c r="E178" s="10"/>
      <c r="F178" s="10"/>
      <c r="G178" s="11" t="str">
        <f t="shared" si="0"/>
        <v/>
      </c>
    </row>
    <row r="179" spans="2:7" ht="15.75" customHeight="1" x14ac:dyDescent="0.25">
      <c r="B179" s="8"/>
      <c r="C179" s="9"/>
      <c r="D179" s="9"/>
      <c r="E179" s="10"/>
      <c r="F179" s="10"/>
      <c r="G179" s="11" t="str">
        <f t="shared" si="0"/>
        <v/>
      </c>
    </row>
    <row r="180" spans="2:7" ht="15.75" customHeight="1" x14ac:dyDescent="0.25">
      <c r="B180" s="8"/>
      <c r="C180" s="9"/>
      <c r="D180" s="9"/>
      <c r="E180" s="10"/>
      <c r="F180" s="10"/>
      <c r="G180" s="11" t="str">
        <f t="shared" si="0"/>
        <v/>
      </c>
    </row>
    <row r="181" spans="2:7" ht="15.75" customHeight="1" x14ac:dyDescent="0.25">
      <c r="B181" s="8"/>
      <c r="C181" s="9"/>
      <c r="D181" s="9"/>
      <c r="E181" s="10"/>
      <c r="F181" s="10"/>
      <c r="G181" s="11" t="str">
        <f t="shared" si="0"/>
        <v/>
      </c>
    </row>
    <row r="182" spans="2:7" ht="15.75" customHeight="1" x14ac:dyDescent="0.25">
      <c r="B182" s="8"/>
      <c r="C182" s="9"/>
      <c r="D182" s="9"/>
      <c r="E182" s="10"/>
      <c r="F182" s="10"/>
      <c r="G182" s="11" t="str">
        <f t="shared" si="0"/>
        <v/>
      </c>
    </row>
    <row r="183" spans="2:7" ht="15.75" customHeight="1" x14ac:dyDescent="0.25">
      <c r="B183" s="8"/>
      <c r="C183" s="9"/>
      <c r="D183" s="9"/>
      <c r="E183" s="10"/>
      <c r="F183" s="10"/>
      <c r="G183" s="11" t="str">
        <f t="shared" si="0"/>
        <v/>
      </c>
    </row>
    <row r="184" spans="2:7" ht="15.75" customHeight="1" x14ac:dyDescent="0.25">
      <c r="B184" s="8"/>
      <c r="C184" s="9"/>
      <c r="D184" s="9"/>
      <c r="E184" s="10"/>
      <c r="F184" s="10"/>
      <c r="G184" s="11" t="str">
        <f t="shared" si="0"/>
        <v/>
      </c>
    </row>
    <row r="185" spans="2:7" ht="15.75" customHeight="1" x14ac:dyDescent="0.25">
      <c r="B185" s="8"/>
      <c r="C185" s="9"/>
      <c r="D185" s="9"/>
      <c r="E185" s="10"/>
      <c r="F185" s="10"/>
      <c r="G185" s="11" t="str">
        <f t="shared" si="0"/>
        <v/>
      </c>
    </row>
    <row r="186" spans="2:7" ht="15.75" customHeight="1" x14ac:dyDescent="0.25">
      <c r="B186" s="8"/>
      <c r="C186" s="9"/>
      <c r="D186" s="9"/>
      <c r="E186" s="10"/>
      <c r="F186" s="10"/>
      <c r="G186" s="11" t="str">
        <f t="shared" si="0"/>
        <v/>
      </c>
    </row>
    <row r="187" spans="2:7" ht="15.75" customHeight="1" x14ac:dyDescent="0.25">
      <c r="B187" s="8"/>
      <c r="C187" s="9"/>
      <c r="D187" s="9"/>
      <c r="E187" s="10"/>
      <c r="F187" s="10"/>
      <c r="G187" s="11" t="str">
        <f t="shared" si="0"/>
        <v/>
      </c>
    </row>
    <row r="188" spans="2:7" ht="15.75" customHeight="1" x14ac:dyDescent="0.25">
      <c r="B188" s="8"/>
      <c r="C188" s="9"/>
      <c r="D188" s="9"/>
      <c r="E188" s="10"/>
      <c r="F188" s="10"/>
      <c r="G188" s="11" t="str">
        <f t="shared" si="0"/>
        <v/>
      </c>
    </row>
    <row r="189" spans="2:7" ht="15.75" customHeight="1" x14ac:dyDescent="0.25">
      <c r="B189" s="8"/>
      <c r="C189" s="9"/>
      <c r="D189" s="9"/>
      <c r="E189" s="10"/>
      <c r="F189" s="10"/>
      <c r="G189" s="11" t="str">
        <f t="shared" si="0"/>
        <v/>
      </c>
    </row>
    <row r="190" spans="2:7" ht="15.75" customHeight="1" x14ac:dyDescent="0.25">
      <c r="B190" s="8"/>
      <c r="C190" s="9"/>
      <c r="D190" s="9"/>
      <c r="E190" s="10"/>
      <c r="F190" s="10"/>
      <c r="G190" s="11" t="str">
        <f t="shared" si="0"/>
        <v/>
      </c>
    </row>
    <row r="191" spans="2:7" ht="15.75" customHeight="1" x14ac:dyDescent="0.25">
      <c r="B191" s="8"/>
      <c r="C191" s="9"/>
      <c r="D191" s="9"/>
      <c r="E191" s="10"/>
      <c r="F191" s="10"/>
      <c r="G191" s="11" t="str">
        <f t="shared" si="0"/>
        <v/>
      </c>
    </row>
    <row r="192" spans="2:7" ht="15.75" customHeight="1" x14ac:dyDescent="0.25">
      <c r="B192" s="8"/>
      <c r="C192" s="9"/>
      <c r="D192" s="9"/>
      <c r="E192" s="10"/>
      <c r="F192" s="10"/>
      <c r="G192" s="11" t="str">
        <f t="shared" si="0"/>
        <v/>
      </c>
    </row>
    <row r="193" spans="2:7" ht="15.75" customHeight="1" x14ac:dyDescent="0.25">
      <c r="B193" s="8"/>
      <c r="C193" s="9"/>
      <c r="D193" s="9"/>
      <c r="E193" s="10"/>
      <c r="F193" s="10"/>
      <c r="G193" s="11" t="str">
        <f t="shared" si="0"/>
        <v/>
      </c>
    </row>
    <row r="194" spans="2:7" ht="15.75" customHeight="1" x14ac:dyDescent="0.25">
      <c r="B194" s="8"/>
      <c r="C194" s="9"/>
      <c r="D194" s="9"/>
      <c r="E194" s="10"/>
      <c r="F194" s="10"/>
      <c r="G194" s="11" t="str">
        <f t="shared" si="0"/>
        <v/>
      </c>
    </row>
    <row r="195" spans="2:7" ht="15.75" customHeight="1" x14ac:dyDescent="0.25">
      <c r="B195" s="8"/>
      <c r="C195" s="9"/>
      <c r="D195" s="9"/>
      <c r="E195" s="10"/>
      <c r="F195" s="10"/>
      <c r="G195" s="11" t="str">
        <f t="shared" si="0"/>
        <v/>
      </c>
    </row>
    <row r="196" spans="2:7" ht="15.75" customHeight="1" x14ac:dyDescent="0.25">
      <c r="B196" s="8"/>
      <c r="C196" s="9"/>
      <c r="D196" s="9"/>
      <c r="E196" s="10"/>
      <c r="F196" s="10"/>
      <c r="G196" s="11" t="str">
        <f t="shared" si="0"/>
        <v/>
      </c>
    </row>
    <row r="197" spans="2:7" ht="15.75" customHeight="1" x14ac:dyDescent="0.25">
      <c r="B197" s="8"/>
      <c r="C197" s="9"/>
      <c r="D197" s="9"/>
      <c r="E197" s="10"/>
      <c r="F197" s="10"/>
      <c r="G197" s="11" t="str">
        <f t="shared" si="0"/>
        <v/>
      </c>
    </row>
    <row r="198" spans="2:7" ht="15.75" customHeight="1" x14ac:dyDescent="0.25">
      <c r="B198" s="8"/>
      <c r="C198" s="9"/>
      <c r="D198" s="9"/>
      <c r="E198" s="10"/>
      <c r="F198" s="10"/>
      <c r="G198" s="11" t="str">
        <f t="shared" si="0"/>
        <v/>
      </c>
    </row>
    <row r="199" spans="2:7" ht="15.75" customHeight="1" x14ac:dyDescent="0.25">
      <c r="B199" s="8"/>
      <c r="C199" s="9"/>
      <c r="D199" s="9"/>
      <c r="E199" s="10"/>
      <c r="F199" s="10"/>
      <c r="G199" s="11" t="str">
        <f t="shared" si="0"/>
        <v/>
      </c>
    </row>
    <row r="200" spans="2:7" ht="15.75" customHeight="1" x14ac:dyDescent="0.25">
      <c r="B200" s="8"/>
      <c r="C200" s="9"/>
      <c r="D200" s="9"/>
      <c r="E200" s="10"/>
      <c r="F200" s="10"/>
      <c r="G200" s="11" t="str">
        <f t="shared" si="0"/>
        <v/>
      </c>
    </row>
    <row r="201" spans="2:7" ht="15.75" customHeight="1" x14ac:dyDescent="0.25">
      <c r="B201" s="8"/>
      <c r="C201" s="9"/>
      <c r="D201" s="9"/>
      <c r="E201" s="10"/>
      <c r="F201" s="10"/>
      <c r="G201" s="11" t="str">
        <f t="shared" si="0"/>
        <v/>
      </c>
    </row>
    <row r="202" spans="2:7" ht="15.75" customHeight="1" x14ac:dyDescent="0.25">
      <c r="B202" s="8"/>
      <c r="C202" s="9"/>
      <c r="D202" s="9"/>
      <c r="E202" s="10"/>
      <c r="F202" s="10"/>
      <c r="G202" s="11" t="str">
        <f t="shared" si="0"/>
        <v/>
      </c>
    </row>
    <row r="203" spans="2:7" ht="15.75" customHeight="1" x14ac:dyDescent="0.25">
      <c r="B203" s="8"/>
      <c r="C203" s="9"/>
      <c r="D203" s="9"/>
      <c r="E203" s="10"/>
      <c r="F203" s="10"/>
      <c r="G203" s="11" t="str">
        <f t="shared" si="0"/>
        <v/>
      </c>
    </row>
    <row r="204" spans="2:7" ht="15.75" customHeight="1" x14ac:dyDescent="0.25">
      <c r="B204" s="8"/>
      <c r="C204" s="9"/>
      <c r="D204" s="9"/>
      <c r="E204" s="10"/>
      <c r="F204" s="10"/>
      <c r="G204" s="11" t="str">
        <f t="shared" si="0"/>
        <v/>
      </c>
    </row>
    <row r="205" spans="2:7" ht="15.75" customHeight="1" x14ac:dyDescent="0.25">
      <c r="B205" s="8"/>
      <c r="C205" s="9"/>
      <c r="D205" s="9"/>
      <c r="E205" s="10"/>
      <c r="F205" s="10"/>
      <c r="G205" s="11" t="str">
        <f t="shared" si="0"/>
        <v/>
      </c>
    </row>
    <row r="206" spans="2:7" ht="15.75" customHeight="1" x14ac:dyDescent="0.25">
      <c r="B206" s="8"/>
      <c r="C206" s="9"/>
      <c r="D206" s="9"/>
      <c r="E206" s="10"/>
      <c r="F206" s="10"/>
      <c r="G206" s="11" t="str">
        <f t="shared" si="0"/>
        <v/>
      </c>
    </row>
    <row r="207" spans="2:7" ht="15.75" customHeight="1" x14ac:dyDescent="0.25">
      <c r="B207" s="8"/>
      <c r="C207" s="9"/>
      <c r="D207" s="9"/>
      <c r="E207" s="10"/>
      <c r="F207" s="10"/>
      <c r="G207" s="11" t="str">
        <f t="shared" si="0"/>
        <v/>
      </c>
    </row>
    <row r="208" spans="2:7" ht="15.75" customHeight="1" x14ac:dyDescent="0.25">
      <c r="B208" s="8"/>
      <c r="C208" s="9"/>
      <c r="D208" s="9"/>
      <c r="E208" s="10"/>
      <c r="F208" s="10"/>
      <c r="G208" s="11" t="str">
        <f t="shared" si="0"/>
        <v/>
      </c>
    </row>
    <row r="209" spans="2:7" ht="15.75" customHeight="1" x14ac:dyDescent="0.25">
      <c r="B209" s="8"/>
      <c r="C209" s="9"/>
      <c r="D209" s="9"/>
      <c r="E209" s="10"/>
      <c r="F209" s="10"/>
      <c r="G209" s="11" t="str">
        <f t="shared" si="0"/>
        <v/>
      </c>
    </row>
    <row r="210" spans="2:7" ht="15.75" customHeight="1" x14ac:dyDescent="0.25">
      <c r="B210" s="8"/>
      <c r="C210" s="9"/>
      <c r="D210" s="9"/>
      <c r="E210" s="10"/>
      <c r="F210" s="10"/>
      <c r="G210" s="11" t="str">
        <f t="shared" si="0"/>
        <v/>
      </c>
    </row>
    <row r="211" spans="2:7" ht="15.75" customHeight="1" x14ac:dyDescent="0.25">
      <c r="B211" s="8"/>
      <c r="C211" s="9"/>
      <c r="D211" s="9"/>
      <c r="E211" s="10"/>
      <c r="F211" s="10"/>
      <c r="G211" s="11" t="str">
        <f t="shared" si="0"/>
        <v/>
      </c>
    </row>
    <row r="212" spans="2:7" ht="15.75" customHeight="1" x14ac:dyDescent="0.25">
      <c r="B212" s="8"/>
      <c r="C212" s="9"/>
      <c r="D212" s="9"/>
      <c r="E212" s="10"/>
      <c r="F212" s="10"/>
      <c r="G212" s="11" t="str">
        <f t="shared" si="0"/>
        <v/>
      </c>
    </row>
    <row r="213" spans="2:7" ht="15.75" customHeight="1" x14ac:dyDescent="0.25">
      <c r="B213" s="8"/>
      <c r="C213" s="9"/>
      <c r="D213" s="9"/>
      <c r="E213" s="10"/>
      <c r="F213" s="10"/>
      <c r="G213" s="11" t="str">
        <f t="shared" si="0"/>
        <v/>
      </c>
    </row>
    <row r="214" spans="2:7" ht="15.75" customHeight="1" x14ac:dyDescent="0.25">
      <c r="B214" s="8"/>
      <c r="C214" s="9"/>
      <c r="D214" s="9"/>
      <c r="E214" s="10"/>
      <c r="F214" s="10"/>
      <c r="G214" s="11" t="str">
        <f t="shared" si="0"/>
        <v/>
      </c>
    </row>
    <row r="215" spans="2:7" ht="15.75" customHeight="1" x14ac:dyDescent="0.25">
      <c r="B215" s="8"/>
      <c r="C215" s="9"/>
      <c r="D215" s="9"/>
      <c r="E215" s="10"/>
      <c r="F215" s="10"/>
      <c r="G215" s="11" t="str">
        <f t="shared" si="0"/>
        <v/>
      </c>
    </row>
    <row r="216" spans="2:7" ht="15.75" customHeight="1" x14ac:dyDescent="0.25">
      <c r="B216" s="8"/>
      <c r="C216" s="9"/>
      <c r="D216" s="9"/>
      <c r="E216" s="10"/>
      <c r="F216" s="10"/>
      <c r="G216" s="11" t="str">
        <f t="shared" si="0"/>
        <v/>
      </c>
    </row>
    <row r="217" spans="2:7" ht="15.75" customHeight="1" x14ac:dyDescent="0.25">
      <c r="B217" s="8"/>
      <c r="C217" s="9"/>
      <c r="D217" s="9"/>
      <c r="E217" s="10"/>
      <c r="F217" s="10"/>
      <c r="G217" s="11" t="str">
        <f t="shared" si="0"/>
        <v/>
      </c>
    </row>
    <row r="218" spans="2:7" ht="15.75" customHeight="1" x14ac:dyDescent="0.25">
      <c r="B218" s="8"/>
      <c r="C218" s="9"/>
      <c r="D218" s="9"/>
      <c r="E218" s="10"/>
      <c r="F218" s="10"/>
      <c r="G218" s="11" t="str">
        <f t="shared" si="0"/>
        <v/>
      </c>
    </row>
    <row r="219" spans="2:7" ht="15.75" customHeight="1" x14ac:dyDescent="0.25">
      <c r="B219" s="8"/>
      <c r="C219" s="9"/>
      <c r="D219" s="9"/>
      <c r="E219" s="10"/>
      <c r="F219" s="10"/>
      <c r="G219" s="11" t="str">
        <f t="shared" si="0"/>
        <v/>
      </c>
    </row>
    <row r="220" spans="2:7" ht="15.75" customHeight="1" x14ac:dyDescent="0.25">
      <c r="B220" s="8"/>
      <c r="C220" s="9"/>
      <c r="D220" s="9"/>
      <c r="E220" s="10"/>
      <c r="F220" s="10"/>
      <c r="G220" s="11" t="str">
        <f t="shared" si="0"/>
        <v/>
      </c>
    </row>
    <row r="221" spans="2:7" ht="15.75" customHeight="1" x14ac:dyDescent="0.25">
      <c r="B221" s="8"/>
      <c r="C221" s="9"/>
      <c r="D221" s="9"/>
      <c r="E221" s="10"/>
      <c r="F221" s="10"/>
      <c r="G221" s="11" t="str">
        <f t="shared" si="0"/>
        <v/>
      </c>
    </row>
    <row r="222" spans="2:7" ht="15.75" customHeight="1" x14ac:dyDescent="0.25">
      <c r="B222" s="8"/>
      <c r="C222" s="9"/>
      <c r="D222" s="9"/>
      <c r="E222" s="10"/>
      <c r="F222" s="10"/>
      <c r="G222" s="11" t="str">
        <f t="shared" si="0"/>
        <v/>
      </c>
    </row>
    <row r="223" spans="2:7" ht="15.75" customHeight="1" x14ac:dyDescent="0.25">
      <c r="B223" s="8"/>
      <c r="C223" s="9"/>
      <c r="D223" s="9"/>
      <c r="E223" s="10"/>
      <c r="F223" s="10"/>
      <c r="G223" s="11" t="str">
        <f t="shared" si="0"/>
        <v/>
      </c>
    </row>
    <row r="224" spans="2:7" ht="15.75" customHeight="1" x14ac:dyDescent="0.25">
      <c r="B224" s="8"/>
      <c r="C224" s="9"/>
      <c r="D224" s="9"/>
      <c r="E224" s="10"/>
      <c r="F224" s="10"/>
      <c r="G224" s="11" t="str">
        <f t="shared" si="0"/>
        <v/>
      </c>
    </row>
    <row r="225" spans="2:7" ht="15.75" customHeight="1" x14ac:dyDescent="0.25">
      <c r="B225" s="8"/>
      <c r="C225" s="9"/>
      <c r="D225" s="9"/>
      <c r="E225" s="10"/>
      <c r="F225" s="10"/>
      <c r="G225" s="11" t="str">
        <f t="shared" si="0"/>
        <v/>
      </c>
    </row>
    <row r="226" spans="2:7" ht="15.75" customHeight="1" x14ac:dyDescent="0.25">
      <c r="B226" s="8"/>
      <c r="C226" s="9"/>
      <c r="D226" s="9"/>
      <c r="E226" s="10"/>
      <c r="F226" s="10"/>
      <c r="G226" s="11" t="str">
        <f t="shared" si="0"/>
        <v/>
      </c>
    </row>
    <row r="227" spans="2:7" ht="15.75" customHeight="1" x14ac:dyDescent="0.25">
      <c r="B227" s="8"/>
      <c r="C227" s="9"/>
      <c r="D227" s="9"/>
      <c r="E227" s="10"/>
      <c r="F227" s="10"/>
      <c r="G227" s="11" t="str">
        <f t="shared" si="0"/>
        <v/>
      </c>
    </row>
    <row r="228" spans="2:7" ht="15.75" customHeight="1" x14ac:dyDescent="0.25">
      <c r="B228" s="8"/>
      <c r="C228" s="9"/>
      <c r="D228" s="9"/>
      <c r="E228" s="10"/>
      <c r="F228" s="10"/>
      <c r="G228" s="11" t="str">
        <f t="shared" si="0"/>
        <v/>
      </c>
    </row>
    <row r="229" spans="2:7" ht="15.75" customHeight="1" x14ac:dyDescent="0.25">
      <c r="B229" s="8"/>
      <c r="C229" s="9"/>
      <c r="D229" s="9"/>
      <c r="E229" s="10"/>
      <c r="F229" s="10"/>
      <c r="G229" s="11" t="str">
        <f t="shared" si="0"/>
        <v/>
      </c>
    </row>
    <row r="230" spans="2:7" ht="15.75" customHeight="1" x14ac:dyDescent="0.25">
      <c r="B230" s="8"/>
      <c r="C230" s="9"/>
      <c r="D230" s="9"/>
      <c r="E230" s="10"/>
      <c r="F230" s="10"/>
      <c r="G230" s="11" t="str">
        <f t="shared" si="0"/>
        <v/>
      </c>
    </row>
    <row r="231" spans="2:7" ht="15.75" customHeight="1" x14ac:dyDescent="0.25">
      <c r="B231" s="8"/>
      <c r="C231" s="9"/>
      <c r="D231" s="9"/>
      <c r="E231" s="10"/>
      <c r="F231" s="10"/>
      <c r="G231" s="11" t="str">
        <f t="shared" si="0"/>
        <v/>
      </c>
    </row>
    <row r="232" spans="2:7" ht="15.75" customHeight="1" x14ac:dyDescent="0.25">
      <c r="B232" s="8"/>
      <c r="C232" s="9"/>
      <c r="D232" s="9"/>
      <c r="E232" s="10"/>
      <c r="F232" s="10"/>
      <c r="G232" s="11" t="str">
        <f t="shared" si="0"/>
        <v/>
      </c>
    </row>
    <row r="233" spans="2:7" ht="15.75" customHeight="1" x14ac:dyDescent="0.25">
      <c r="B233" s="8"/>
      <c r="C233" s="9"/>
      <c r="D233" s="9"/>
      <c r="E233" s="10"/>
      <c r="F233" s="10"/>
      <c r="G233" s="11" t="str">
        <f t="shared" si="0"/>
        <v/>
      </c>
    </row>
    <row r="234" spans="2:7" ht="15.75" customHeight="1" x14ac:dyDescent="0.25">
      <c r="B234" s="8"/>
      <c r="C234" s="9"/>
      <c r="D234" s="9"/>
      <c r="E234" s="10"/>
      <c r="F234" s="10"/>
      <c r="G234" s="11" t="str">
        <f t="shared" si="0"/>
        <v/>
      </c>
    </row>
    <row r="235" spans="2:7" ht="15.75" customHeight="1" x14ac:dyDescent="0.25">
      <c r="B235" s="8"/>
      <c r="C235" s="9"/>
      <c r="D235" s="9"/>
      <c r="E235" s="10"/>
      <c r="F235" s="10"/>
      <c r="G235" s="11" t="str">
        <f t="shared" si="0"/>
        <v/>
      </c>
    </row>
    <row r="236" spans="2:7" ht="15.75" customHeight="1" x14ac:dyDescent="0.25">
      <c r="B236" s="8"/>
      <c r="C236" s="9"/>
      <c r="D236" s="9"/>
      <c r="E236" s="10"/>
      <c r="F236" s="10"/>
      <c r="G236" s="11" t="str">
        <f t="shared" si="0"/>
        <v/>
      </c>
    </row>
    <row r="237" spans="2:7" ht="15.75" customHeight="1" x14ac:dyDescent="0.25">
      <c r="B237" s="8"/>
      <c r="C237" s="9"/>
      <c r="D237" s="9"/>
      <c r="E237" s="10"/>
      <c r="F237" s="10"/>
      <c r="G237" s="11" t="str">
        <f t="shared" si="0"/>
        <v/>
      </c>
    </row>
    <row r="238" spans="2:7" ht="15.75" customHeight="1" x14ac:dyDescent="0.25">
      <c r="B238" s="8"/>
      <c r="C238" s="9"/>
      <c r="D238" s="9"/>
      <c r="E238" s="10"/>
      <c r="F238" s="10"/>
      <c r="G238" s="11" t="str">
        <f t="shared" si="0"/>
        <v/>
      </c>
    </row>
    <row r="239" spans="2:7" ht="15.75" customHeight="1" x14ac:dyDescent="0.25">
      <c r="B239" s="8"/>
      <c r="C239" s="9"/>
      <c r="D239" s="9"/>
      <c r="E239" s="10"/>
      <c r="F239" s="10"/>
      <c r="G239" s="11" t="str">
        <f t="shared" si="0"/>
        <v/>
      </c>
    </row>
    <row r="240" spans="2:7" ht="15.75" customHeight="1" x14ac:dyDescent="0.25">
      <c r="B240" s="8"/>
      <c r="C240" s="9"/>
      <c r="D240" s="9"/>
      <c r="E240" s="10"/>
      <c r="F240" s="10"/>
      <c r="G240" s="11" t="str">
        <f t="shared" si="0"/>
        <v/>
      </c>
    </row>
    <row r="241" spans="2:7" ht="15.75" customHeight="1" x14ac:dyDescent="0.25">
      <c r="B241" s="8"/>
      <c r="C241" s="9"/>
      <c r="D241" s="9"/>
      <c r="E241" s="10"/>
      <c r="F241" s="10"/>
      <c r="G241" s="11" t="str">
        <f t="shared" si="0"/>
        <v/>
      </c>
    </row>
    <row r="242" spans="2:7" ht="15.75" customHeight="1" x14ac:dyDescent="0.25">
      <c r="B242" s="8"/>
      <c r="C242" s="9"/>
      <c r="D242" s="9"/>
      <c r="E242" s="10"/>
      <c r="F242" s="10"/>
      <c r="G242" s="11" t="str">
        <f t="shared" si="0"/>
        <v/>
      </c>
    </row>
    <row r="243" spans="2:7" ht="15.75" customHeight="1" x14ac:dyDescent="0.25">
      <c r="B243" s="8"/>
      <c r="C243" s="9"/>
      <c r="D243" s="9"/>
      <c r="E243" s="10"/>
      <c r="F243" s="10"/>
      <c r="G243" s="11" t="str">
        <f t="shared" si="0"/>
        <v/>
      </c>
    </row>
    <row r="244" spans="2:7" ht="15.75" customHeight="1" x14ac:dyDescent="0.25">
      <c r="B244" s="8"/>
      <c r="C244" s="9"/>
      <c r="D244" s="9"/>
      <c r="E244" s="10"/>
      <c r="F244" s="10"/>
      <c r="G244" s="11" t="str">
        <f t="shared" si="0"/>
        <v/>
      </c>
    </row>
    <row r="245" spans="2:7" ht="15.75" customHeight="1" x14ac:dyDescent="0.25">
      <c r="B245" s="8"/>
      <c r="C245" s="9"/>
      <c r="D245" s="9"/>
      <c r="E245" s="10"/>
      <c r="F245" s="10"/>
      <c r="G245" s="11" t="str">
        <f t="shared" si="0"/>
        <v/>
      </c>
    </row>
    <row r="246" spans="2:7" ht="15.75" customHeight="1" x14ac:dyDescent="0.25">
      <c r="B246" s="8"/>
      <c r="C246" s="9"/>
      <c r="D246" s="9"/>
      <c r="E246" s="10"/>
      <c r="F246" s="10"/>
      <c r="G246" s="11" t="str">
        <f t="shared" si="0"/>
        <v/>
      </c>
    </row>
    <row r="247" spans="2:7" ht="15.75" customHeight="1" x14ac:dyDescent="0.25">
      <c r="B247" s="8"/>
      <c r="C247" s="9"/>
      <c r="D247" s="9"/>
      <c r="E247" s="10"/>
      <c r="F247" s="10"/>
      <c r="G247" s="11" t="str">
        <f t="shared" si="0"/>
        <v/>
      </c>
    </row>
    <row r="248" spans="2:7" ht="15.75" customHeight="1" x14ac:dyDescent="0.25">
      <c r="B248" s="8"/>
      <c r="C248" s="9"/>
      <c r="D248" s="9"/>
      <c r="E248" s="10"/>
      <c r="F248" s="10"/>
      <c r="G248" s="11" t="str">
        <f t="shared" si="0"/>
        <v/>
      </c>
    </row>
    <row r="249" spans="2:7" ht="15.75" customHeight="1" x14ac:dyDescent="0.25">
      <c r="B249" s="8"/>
      <c r="C249" s="9"/>
      <c r="D249" s="9"/>
      <c r="E249" s="10"/>
      <c r="F249" s="10"/>
      <c r="G249" s="11" t="str">
        <f t="shared" si="0"/>
        <v/>
      </c>
    </row>
    <row r="250" spans="2:7" ht="15.75" customHeight="1" x14ac:dyDescent="0.25">
      <c r="B250" s="8"/>
      <c r="C250" s="9"/>
      <c r="D250" s="9"/>
      <c r="E250" s="10"/>
      <c r="F250" s="10"/>
      <c r="G250" s="11" t="str">
        <f t="shared" si="0"/>
        <v/>
      </c>
    </row>
    <row r="251" spans="2:7" ht="15.75" customHeight="1" x14ac:dyDescent="0.25">
      <c r="B251" s="8"/>
      <c r="C251" s="9"/>
      <c r="D251" s="9"/>
      <c r="E251" s="10"/>
      <c r="F251" s="10"/>
      <c r="G251" s="11" t="str">
        <f t="shared" si="0"/>
        <v/>
      </c>
    </row>
    <row r="252" spans="2:7" ht="15.75" customHeight="1" x14ac:dyDescent="0.25">
      <c r="B252" s="8"/>
      <c r="C252" s="9"/>
      <c r="D252" s="9"/>
      <c r="E252" s="10"/>
      <c r="F252" s="10"/>
      <c r="G252" s="11" t="str">
        <f t="shared" si="0"/>
        <v/>
      </c>
    </row>
    <row r="253" spans="2:7" ht="15.75" customHeight="1" x14ac:dyDescent="0.25">
      <c r="B253" s="8"/>
      <c r="C253" s="9"/>
      <c r="D253" s="9"/>
      <c r="E253" s="10"/>
      <c r="F253" s="10"/>
      <c r="G253" s="11" t="str">
        <f t="shared" si="0"/>
        <v/>
      </c>
    </row>
    <row r="254" spans="2:7" ht="15.75" customHeight="1" x14ac:dyDescent="0.25">
      <c r="B254" s="8"/>
      <c r="C254" s="9"/>
      <c r="D254" s="9"/>
      <c r="E254" s="10"/>
      <c r="F254" s="10"/>
      <c r="G254" s="11" t="str">
        <f t="shared" si="0"/>
        <v/>
      </c>
    </row>
    <row r="255" spans="2:7" ht="15.75" customHeight="1" x14ac:dyDescent="0.25">
      <c r="B255" s="8"/>
      <c r="C255" s="9"/>
      <c r="D255" s="9"/>
      <c r="E255" s="10"/>
      <c r="F255" s="10"/>
      <c r="G255" s="11" t="str">
        <f t="shared" si="0"/>
        <v/>
      </c>
    </row>
    <row r="256" spans="2:7" ht="15.75" customHeight="1" x14ac:dyDescent="0.25">
      <c r="B256" s="8"/>
      <c r="C256" s="9"/>
      <c r="D256" s="9"/>
      <c r="E256" s="10"/>
      <c r="F256" s="10"/>
      <c r="G256" s="11" t="str">
        <f t="shared" si="0"/>
        <v/>
      </c>
    </row>
    <row r="257" spans="2:7" ht="15.75" customHeight="1" x14ac:dyDescent="0.25">
      <c r="B257" s="8"/>
      <c r="C257" s="9"/>
      <c r="D257" s="9"/>
      <c r="E257" s="10"/>
      <c r="F257" s="10"/>
      <c r="G257" s="11" t="str">
        <f t="shared" si="0"/>
        <v/>
      </c>
    </row>
    <row r="258" spans="2:7" ht="15.75" customHeight="1" x14ac:dyDescent="0.25">
      <c r="B258" s="8"/>
      <c r="C258" s="9"/>
      <c r="D258" s="9"/>
      <c r="E258" s="10"/>
      <c r="F258" s="10"/>
      <c r="G258" s="11" t="str">
        <f t="shared" si="0"/>
        <v/>
      </c>
    </row>
    <row r="259" spans="2:7" ht="15.75" customHeight="1" x14ac:dyDescent="0.25">
      <c r="B259" s="8"/>
      <c r="C259" s="9"/>
      <c r="D259" s="9"/>
      <c r="E259" s="10"/>
      <c r="F259" s="10"/>
      <c r="G259" s="11" t="str">
        <f t="shared" si="0"/>
        <v/>
      </c>
    </row>
    <row r="260" spans="2:7" ht="15.75" customHeight="1" x14ac:dyDescent="0.25">
      <c r="B260" s="8"/>
      <c r="C260" s="9"/>
      <c r="D260" s="9"/>
      <c r="E260" s="10"/>
      <c r="F260" s="10"/>
      <c r="G260" s="11" t="str">
        <f t="shared" si="0"/>
        <v/>
      </c>
    </row>
    <row r="261" spans="2:7" ht="15.75" customHeight="1" x14ac:dyDescent="0.25">
      <c r="B261" s="8"/>
      <c r="C261" s="9"/>
      <c r="D261" s="9"/>
      <c r="E261" s="10"/>
      <c r="F261" s="10"/>
      <c r="G261" s="11" t="str">
        <f t="shared" si="0"/>
        <v/>
      </c>
    </row>
    <row r="262" spans="2:7" ht="15.75" customHeight="1" x14ac:dyDescent="0.25">
      <c r="B262" s="8"/>
      <c r="C262" s="9"/>
      <c r="D262" s="9"/>
      <c r="E262" s="10"/>
      <c r="F262" s="10"/>
      <c r="G262" s="11" t="str">
        <f t="shared" ref="G262:G305" si="1">IF(AND(B262="",E262="",F262=""),"",G261+N(E262)-N(F262))</f>
        <v/>
      </c>
    </row>
    <row r="263" spans="2:7" ht="15.75" customHeight="1" x14ac:dyDescent="0.25">
      <c r="B263" s="8"/>
      <c r="C263" s="9"/>
      <c r="D263" s="9"/>
      <c r="E263" s="10"/>
      <c r="F263" s="10"/>
      <c r="G263" s="11" t="str">
        <f t="shared" si="1"/>
        <v/>
      </c>
    </row>
    <row r="264" spans="2:7" ht="15.75" customHeight="1" x14ac:dyDescent="0.25">
      <c r="B264" s="8"/>
      <c r="C264" s="9"/>
      <c r="D264" s="9"/>
      <c r="E264" s="10"/>
      <c r="F264" s="10"/>
      <c r="G264" s="11" t="str">
        <f t="shared" si="1"/>
        <v/>
      </c>
    </row>
    <row r="265" spans="2:7" ht="15.75" customHeight="1" x14ac:dyDescent="0.25">
      <c r="B265" s="8"/>
      <c r="C265" s="9"/>
      <c r="D265" s="9"/>
      <c r="E265" s="10"/>
      <c r="F265" s="10"/>
      <c r="G265" s="11" t="str">
        <f t="shared" si="1"/>
        <v/>
      </c>
    </row>
    <row r="266" spans="2:7" ht="15.75" customHeight="1" x14ac:dyDescent="0.25">
      <c r="B266" s="8"/>
      <c r="C266" s="9"/>
      <c r="D266" s="9"/>
      <c r="E266" s="10"/>
      <c r="F266" s="10"/>
      <c r="G266" s="11" t="str">
        <f t="shared" si="1"/>
        <v/>
      </c>
    </row>
    <row r="267" spans="2:7" ht="15.75" customHeight="1" x14ac:dyDescent="0.25">
      <c r="B267" s="8"/>
      <c r="C267" s="9"/>
      <c r="D267" s="9"/>
      <c r="E267" s="10"/>
      <c r="F267" s="10"/>
      <c r="G267" s="11" t="str">
        <f t="shared" si="1"/>
        <v/>
      </c>
    </row>
    <row r="268" spans="2:7" ht="15.75" customHeight="1" x14ac:dyDescent="0.25">
      <c r="B268" s="8"/>
      <c r="C268" s="9"/>
      <c r="D268" s="9"/>
      <c r="E268" s="10"/>
      <c r="F268" s="10"/>
      <c r="G268" s="11" t="str">
        <f t="shared" si="1"/>
        <v/>
      </c>
    </row>
    <row r="269" spans="2:7" ht="15.75" customHeight="1" x14ac:dyDescent="0.25">
      <c r="B269" s="8"/>
      <c r="C269" s="9"/>
      <c r="D269" s="9"/>
      <c r="E269" s="10"/>
      <c r="F269" s="10"/>
      <c r="G269" s="11" t="str">
        <f t="shared" si="1"/>
        <v/>
      </c>
    </row>
    <row r="270" spans="2:7" ht="15.75" customHeight="1" x14ac:dyDescent="0.25">
      <c r="B270" s="8"/>
      <c r="C270" s="9"/>
      <c r="D270" s="9"/>
      <c r="E270" s="10"/>
      <c r="F270" s="10"/>
      <c r="G270" s="11" t="str">
        <f t="shared" si="1"/>
        <v/>
      </c>
    </row>
    <row r="271" spans="2:7" ht="15.75" customHeight="1" x14ac:dyDescent="0.25">
      <c r="B271" s="8"/>
      <c r="C271" s="9"/>
      <c r="D271" s="9"/>
      <c r="E271" s="10"/>
      <c r="F271" s="10"/>
      <c r="G271" s="11" t="str">
        <f t="shared" si="1"/>
        <v/>
      </c>
    </row>
    <row r="272" spans="2:7" ht="15.75" customHeight="1" x14ac:dyDescent="0.25">
      <c r="B272" s="8"/>
      <c r="C272" s="9"/>
      <c r="D272" s="9"/>
      <c r="E272" s="10"/>
      <c r="F272" s="10"/>
      <c r="G272" s="11" t="str">
        <f t="shared" si="1"/>
        <v/>
      </c>
    </row>
    <row r="273" spans="2:7" ht="15.75" customHeight="1" x14ac:dyDescent="0.25">
      <c r="B273" s="8"/>
      <c r="C273" s="9"/>
      <c r="D273" s="9"/>
      <c r="E273" s="10"/>
      <c r="F273" s="10"/>
      <c r="G273" s="11" t="str">
        <f t="shared" si="1"/>
        <v/>
      </c>
    </row>
    <row r="274" spans="2:7" ht="15.75" customHeight="1" x14ac:dyDescent="0.25">
      <c r="B274" s="8"/>
      <c r="C274" s="9"/>
      <c r="D274" s="9"/>
      <c r="E274" s="10"/>
      <c r="F274" s="10"/>
      <c r="G274" s="11" t="str">
        <f t="shared" si="1"/>
        <v/>
      </c>
    </row>
    <row r="275" spans="2:7" ht="15.75" customHeight="1" x14ac:dyDescent="0.25">
      <c r="B275" s="8"/>
      <c r="C275" s="9"/>
      <c r="D275" s="9"/>
      <c r="E275" s="10"/>
      <c r="F275" s="10"/>
      <c r="G275" s="11" t="str">
        <f t="shared" si="1"/>
        <v/>
      </c>
    </row>
    <row r="276" spans="2:7" ht="15.75" customHeight="1" x14ac:dyDescent="0.25">
      <c r="B276" s="8"/>
      <c r="C276" s="9"/>
      <c r="D276" s="9"/>
      <c r="E276" s="10"/>
      <c r="F276" s="10"/>
      <c r="G276" s="11" t="str">
        <f t="shared" si="1"/>
        <v/>
      </c>
    </row>
    <row r="277" spans="2:7" ht="15.75" customHeight="1" x14ac:dyDescent="0.25">
      <c r="B277" s="8"/>
      <c r="C277" s="9"/>
      <c r="D277" s="9"/>
      <c r="E277" s="10"/>
      <c r="F277" s="10"/>
      <c r="G277" s="11" t="str">
        <f t="shared" si="1"/>
        <v/>
      </c>
    </row>
    <row r="278" spans="2:7" ht="15.75" customHeight="1" x14ac:dyDescent="0.25">
      <c r="B278" s="8"/>
      <c r="C278" s="9"/>
      <c r="D278" s="9"/>
      <c r="E278" s="10"/>
      <c r="F278" s="10"/>
      <c r="G278" s="11" t="str">
        <f t="shared" si="1"/>
        <v/>
      </c>
    </row>
    <row r="279" spans="2:7" ht="15.75" customHeight="1" x14ac:dyDescent="0.25">
      <c r="B279" s="8"/>
      <c r="C279" s="9"/>
      <c r="D279" s="9"/>
      <c r="E279" s="10"/>
      <c r="F279" s="10"/>
      <c r="G279" s="11" t="str">
        <f t="shared" si="1"/>
        <v/>
      </c>
    </row>
    <row r="280" spans="2:7" ht="15.75" customHeight="1" x14ac:dyDescent="0.25">
      <c r="B280" s="8"/>
      <c r="C280" s="9"/>
      <c r="D280" s="9"/>
      <c r="E280" s="10"/>
      <c r="F280" s="10"/>
      <c r="G280" s="11" t="str">
        <f t="shared" si="1"/>
        <v/>
      </c>
    </row>
    <row r="281" spans="2:7" ht="15.75" customHeight="1" x14ac:dyDescent="0.25">
      <c r="B281" s="8"/>
      <c r="C281" s="9"/>
      <c r="D281" s="9"/>
      <c r="E281" s="10"/>
      <c r="F281" s="10"/>
      <c r="G281" s="11" t="str">
        <f t="shared" si="1"/>
        <v/>
      </c>
    </row>
    <row r="282" spans="2:7" ht="15.75" customHeight="1" x14ac:dyDescent="0.25">
      <c r="B282" s="8"/>
      <c r="C282" s="9"/>
      <c r="D282" s="9"/>
      <c r="E282" s="10"/>
      <c r="F282" s="10"/>
      <c r="G282" s="11" t="str">
        <f t="shared" si="1"/>
        <v/>
      </c>
    </row>
    <row r="283" spans="2:7" ht="15.75" customHeight="1" x14ac:dyDescent="0.25">
      <c r="B283" s="8"/>
      <c r="C283" s="9"/>
      <c r="D283" s="9"/>
      <c r="E283" s="10"/>
      <c r="F283" s="10"/>
      <c r="G283" s="11" t="str">
        <f t="shared" si="1"/>
        <v/>
      </c>
    </row>
    <row r="284" spans="2:7" ht="15.75" customHeight="1" x14ac:dyDescent="0.25">
      <c r="B284" s="8"/>
      <c r="C284" s="9"/>
      <c r="D284" s="9"/>
      <c r="E284" s="10"/>
      <c r="F284" s="10"/>
      <c r="G284" s="11" t="str">
        <f t="shared" si="1"/>
        <v/>
      </c>
    </row>
    <row r="285" spans="2:7" ht="15.75" customHeight="1" x14ac:dyDescent="0.25">
      <c r="B285" s="8"/>
      <c r="C285" s="9"/>
      <c r="D285" s="9"/>
      <c r="E285" s="10"/>
      <c r="F285" s="10"/>
      <c r="G285" s="11" t="str">
        <f t="shared" si="1"/>
        <v/>
      </c>
    </row>
    <row r="286" spans="2:7" ht="15.75" customHeight="1" x14ac:dyDescent="0.25">
      <c r="B286" s="8"/>
      <c r="C286" s="9"/>
      <c r="D286" s="9"/>
      <c r="E286" s="10"/>
      <c r="F286" s="10"/>
      <c r="G286" s="11" t="str">
        <f t="shared" si="1"/>
        <v/>
      </c>
    </row>
    <row r="287" spans="2:7" ht="15.75" customHeight="1" x14ac:dyDescent="0.25">
      <c r="B287" s="8"/>
      <c r="C287" s="9"/>
      <c r="D287" s="9"/>
      <c r="E287" s="10"/>
      <c r="F287" s="10"/>
      <c r="G287" s="11" t="str">
        <f t="shared" si="1"/>
        <v/>
      </c>
    </row>
    <row r="288" spans="2:7" ht="15.75" customHeight="1" x14ac:dyDescent="0.25">
      <c r="B288" s="8"/>
      <c r="C288" s="9"/>
      <c r="D288" s="9"/>
      <c r="E288" s="10"/>
      <c r="F288" s="10"/>
      <c r="G288" s="11" t="str">
        <f t="shared" si="1"/>
        <v/>
      </c>
    </row>
    <row r="289" spans="2:7" ht="15.75" customHeight="1" x14ac:dyDescent="0.25">
      <c r="B289" s="8"/>
      <c r="C289" s="9"/>
      <c r="D289" s="9"/>
      <c r="E289" s="10"/>
      <c r="F289" s="10"/>
      <c r="G289" s="11" t="str">
        <f t="shared" si="1"/>
        <v/>
      </c>
    </row>
    <row r="290" spans="2:7" ht="15.75" customHeight="1" x14ac:dyDescent="0.25">
      <c r="B290" s="8"/>
      <c r="C290" s="9"/>
      <c r="D290" s="9"/>
      <c r="E290" s="10"/>
      <c r="F290" s="10"/>
      <c r="G290" s="11" t="str">
        <f t="shared" si="1"/>
        <v/>
      </c>
    </row>
    <row r="291" spans="2:7" ht="15.75" customHeight="1" x14ac:dyDescent="0.25">
      <c r="B291" s="8"/>
      <c r="C291" s="9"/>
      <c r="D291" s="9"/>
      <c r="E291" s="10"/>
      <c r="F291" s="10"/>
      <c r="G291" s="11" t="str">
        <f t="shared" si="1"/>
        <v/>
      </c>
    </row>
    <row r="292" spans="2:7" ht="15.75" customHeight="1" x14ac:dyDescent="0.25">
      <c r="B292" s="8"/>
      <c r="C292" s="9"/>
      <c r="D292" s="9"/>
      <c r="E292" s="10"/>
      <c r="F292" s="10"/>
      <c r="G292" s="11" t="str">
        <f t="shared" si="1"/>
        <v/>
      </c>
    </row>
    <row r="293" spans="2:7" ht="15.75" customHeight="1" x14ac:dyDescent="0.25">
      <c r="B293" s="8"/>
      <c r="C293" s="9"/>
      <c r="D293" s="9"/>
      <c r="E293" s="10"/>
      <c r="F293" s="10"/>
      <c r="G293" s="11" t="str">
        <f t="shared" si="1"/>
        <v/>
      </c>
    </row>
    <row r="294" spans="2:7" ht="15.75" customHeight="1" x14ac:dyDescent="0.25">
      <c r="B294" s="8"/>
      <c r="C294" s="9"/>
      <c r="D294" s="9"/>
      <c r="E294" s="10"/>
      <c r="F294" s="10"/>
      <c r="G294" s="11" t="str">
        <f t="shared" si="1"/>
        <v/>
      </c>
    </row>
    <row r="295" spans="2:7" ht="15.75" customHeight="1" x14ac:dyDescent="0.25">
      <c r="B295" s="8"/>
      <c r="C295" s="9"/>
      <c r="D295" s="9"/>
      <c r="E295" s="10"/>
      <c r="F295" s="10"/>
      <c r="G295" s="11" t="str">
        <f t="shared" si="1"/>
        <v/>
      </c>
    </row>
    <row r="296" spans="2:7" ht="15.75" customHeight="1" x14ac:dyDescent="0.25">
      <c r="B296" s="8"/>
      <c r="C296" s="9"/>
      <c r="D296" s="9"/>
      <c r="E296" s="10"/>
      <c r="F296" s="10"/>
      <c r="G296" s="11" t="str">
        <f t="shared" si="1"/>
        <v/>
      </c>
    </row>
    <row r="297" spans="2:7" ht="15.75" customHeight="1" x14ac:dyDescent="0.25">
      <c r="B297" s="8"/>
      <c r="C297" s="9"/>
      <c r="D297" s="9"/>
      <c r="E297" s="10"/>
      <c r="F297" s="10"/>
      <c r="G297" s="11" t="str">
        <f t="shared" si="1"/>
        <v/>
      </c>
    </row>
    <row r="298" spans="2:7" ht="15.75" customHeight="1" x14ac:dyDescent="0.25">
      <c r="B298" s="8"/>
      <c r="C298" s="9"/>
      <c r="D298" s="9"/>
      <c r="E298" s="10"/>
      <c r="F298" s="10"/>
      <c r="G298" s="11" t="str">
        <f t="shared" si="1"/>
        <v/>
      </c>
    </row>
    <row r="299" spans="2:7" ht="15.75" customHeight="1" x14ac:dyDescent="0.25">
      <c r="B299" s="8"/>
      <c r="C299" s="9"/>
      <c r="D299" s="9"/>
      <c r="E299" s="10"/>
      <c r="F299" s="10"/>
      <c r="G299" s="11" t="str">
        <f t="shared" si="1"/>
        <v/>
      </c>
    </row>
    <row r="300" spans="2:7" ht="15.75" customHeight="1" x14ac:dyDescent="0.25">
      <c r="B300" s="8"/>
      <c r="C300" s="9"/>
      <c r="D300" s="9"/>
      <c r="E300" s="10"/>
      <c r="F300" s="10"/>
      <c r="G300" s="11" t="str">
        <f t="shared" si="1"/>
        <v/>
      </c>
    </row>
    <row r="301" spans="2:7" ht="15.75" customHeight="1" x14ac:dyDescent="0.25">
      <c r="B301" s="8"/>
      <c r="C301" s="9"/>
      <c r="D301" s="9"/>
      <c r="E301" s="10"/>
      <c r="F301" s="10"/>
      <c r="G301" s="11" t="str">
        <f t="shared" si="1"/>
        <v/>
      </c>
    </row>
    <row r="302" spans="2:7" ht="15.75" customHeight="1" x14ac:dyDescent="0.25">
      <c r="B302" s="8"/>
      <c r="C302" s="9"/>
      <c r="D302" s="9"/>
      <c r="E302" s="10"/>
      <c r="F302" s="10"/>
      <c r="G302" s="11" t="str">
        <f t="shared" si="1"/>
        <v/>
      </c>
    </row>
    <row r="303" spans="2:7" ht="15.75" customHeight="1" x14ac:dyDescent="0.25">
      <c r="B303" s="8"/>
      <c r="C303" s="9"/>
      <c r="D303" s="9"/>
      <c r="E303" s="10"/>
      <c r="F303" s="10"/>
      <c r="G303" s="11" t="str">
        <f t="shared" si="1"/>
        <v/>
      </c>
    </row>
    <row r="304" spans="2:7" ht="15.75" customHeight="1" x14ac:dyDescent="0.25">
      <c r="B304" s="8"/>
      <c r="C304" s="9"/>
      <c r="D304" s="9"/>
      <c r="E304" s="10"/>
      <c r="F304" s="10"/>
      <c r="G304" s="11" t="str">
        <f t="shared" si="1"/>
        <v/>
      </c>
    </row>
    <row r="305" spans="2:7" ht="15.75" customHeight="1" x14ac:dyDescent="0.25">
      <c r="B305" s="8"/>
      <c r="C305" s="9"/>
      <c r="D305" s="9"/>
      <c r="E305" s="10"/>
      <c r="F305" s="10"/>
      <c r="G305" s="11" t="str">
        <f t="shared" si="1"/>
        <v/>
      </c>
    </row>
    <row r="306" spans="2:7" ht="15.75" customHeight="1" x14ac:dyDescent="0.25"/>
    <row r="307" spans="2:7" ht="15.75" customHeight="1" x14ac:dyDescent="0.25"/>
    <row r="308" spans="2:7" ht="15.75" customHeight="1" x14ac:dyDescent="0.25"/>
    <row r="309" spans="2:7" ht="15.75" customHeight="1" x14ac:dyDescent="0.25"/>
    <row r="310" spans="2:7" ht="15.75" customHeight="1" x14ac:dyDescent="0.25"/>
    <row r="311" spans="2:7" ht="15.75" customHeight="1" x14ac:dyDescent="0.25"/>
    <row r="312" spans="2:7" ht="15.75" customHeight="1" x14ac:dyDescent="0.25"/>
    <row r="313" spans="2:7" ht="15.75" customHeight="1" x14ac:dyDescent="0.25"/>
    <row r="314" spans="2:7" ht="15.75" customHeight="1" x14ac:dyDescent="0.25"/>
    <row r="315" spans="2:7" ht="15.75" customHeight="1" x14ac:dyDescent="0.25"/>
    <row r="316" spans="2:7" ht="15.75" customHeight="1" x14ac:dyDescent="0.25"/>
    <row r="317" spans="2:7" ht="15.75" customHeight="1" x14ac:dyDescent="0.25"/>
    <row r="318" spans="2:7" ht="15.75" customHeight="1" x14ac:dyDescent="0.25"/>
    <row r="319" spans="2:7" ht="15.75" customHeight="1" x14ac:dyDescent="0.25"/>
    <row r="320" spans="2:7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honeticPr fontId="7"/>
  <pageMargins left="0.75" right="0.75" top="1" bottom="1" header="0" footer="0"/>
  <pageSetup orientation="landscape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00000000-0002-0000-0000-000000000000}">
          <x14:formula1>
            <xm:f>科目マスタ!$A$2:$A$209</xm:f>
          </x14:formula1>
          <xm:sqref>C6:C305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1000"/>
  <sheetViews>
    <sheetView showGridLines="0" workbookViewId="0"/>
  </sheetViews>
  <sheetFormatPr defaultColWidth="14.42578125" defaultRowHeight="15" customHeight="1" x14ac:dyDescent="0.25"/>
  <cols>
    <col min="1" max="1" width="15" customWidth="1"/>
    <col min="2" max="16" width="12" customWidth="1"/>
    <col min="17" max="17" width="28" customWidth="1"/>
    <col min="18" max="27" width="12" customWidth="1"/>
  </cols>
  <sheetData>
    <row r="1" spans="1:27" x14ac:dyDescent="0.25">
      <c r="A1" s="1" t="s">
        <v>0</v>
      </c>
    </row>
    <row r="2" spans="1:27" x14ac:dyDescent="0.25">
      <c r="A2" s="1" t="s">
        <v>2</v>
      </c>
    </row>
    <row r="3" spans="1:27" x14ac:dyDescent="0.25">
      <c r="B3" s="1" t="str">
        <f>入力!C4</f>
        <v>株式会社　〇□△</v>
      </c>
    </row>
    <row r="4" spans="1:27" x14ac:dyDescent="0.25">
      <c r="A4" s="1" t="s">
        <v>7</v>
      </c>
      <c r="B4" s="1" t="s">
        <v>8</v>
      </c>
      <c r="C4" s="1" t="s">
        <v>9</v>
      </c>
    </row>
    <row r="5" spans="1:27" x14ac:dyDescent="0.25">
      <c r="A5" s="5" t="s">
        <v>6</v>
      </c>
      <c r="B5" s="5" t="s">
        <v>11</v>
      </c>
      <c r="C5" s="5" t="s">
        <v>13</v>
      </c>
      <c r="D5" s="5" t="s">
        <v>14</v>
      </c>
      <c r="E5" s="5" t="s">
        <v>15</v>
      </c>
      <c r="F5" s="5" t="s">
        <v>17</v>
      </c>
      <c r="G5" s="5" t="s">
        <v>18</v>
      </c>
      <c r="H5" s="5" t="s">
        <v>19</v>
      </c>
      <c r="I5" s="5" t="s">
        <v>20</v>
      </c>
      <c r="J5" s="5" t="s">
        <v>22</v>
      </c>
      <c r="K5" s="5" t="s">
        <v>23</v>
      </c>
      <c r="L5" s="5" t="s">
        <v>26</v>
      </c>
      <c r="M5" s="5" t="s">
        <v>27</v>
      </c>
      <c r="N5" s="5" t="s">
        <v>28</v>
      </c>
      <c r="O5" s="5" t="s">
        <v>30</v>
      </c>
      <c r="P5" s="5" t="s">
        <v>31</v>
      </c>
      <c r="Q5" s="5" t="s">
        <v>32</v>
      </c>
      <c r="R5" s="5" t="s">
        <v>36</v>
      </c>
      <c r="S5" s="5" t="s">
        <v>37</v>
      </c>
      <c r="T5" s="5" t="s">
        <v>39</v>
      </c>
      <c r="U5" s="5" t="s">
        <v>40</v>
      </c>
      <c r="V5" s="5" t="s">
        <v>41</v>
      </c>
      <c r="W5" s="5" t="s">
        <v>42</v>
      </c>
      <c r="X5" s="5" t="s">
        <v>43</v>
      </c>
      <c r="Y5" s="5" t="s">
        <v>44</v>
      </c>
      <c r="Z5" s="5" t="s">
        <v>45</v>
      </c>
      <c r="AA5" s="5" t="s">
        <v>46</v>
      </c>
    </row>
    <row r="6" spans="1:27" x14ac:dyDescent="0.25">
      <c r="A6" s="1" t="str">
        <f>IF(入力!$C6="","",TEXT(入力!$B6,"yyyy年m月d日"))</f>
        <v>2026年8月19日</v>
      </c>
      <c r="F6" s="1">
        <f>IF(入力!$C6="","",IF(N(入力!$E6)&gt;0,101,IFERROR(VLOOKUP(入力!$C6,科目マスタ!$A:$C,2,FALSE),"")))</f>
        <v>727</v>
      </c>
      <c r="G6" s="1" t="str">
        <f>IF(入力!$C6="","",IF(N(入力!$E6)&gt;0,"現金",IFERROR(VLOOKUP(入力!$C6,科目マスタ!$A:$C,3,FALSE),入力!$C6)))</f>
        <v>交際費</v>
      </c>
      <c r="L6" s="1">
        <f>IF(入力!$C6="","",IF(N(入力!$E6)&gt;0,IFERROR(VLOOKUP(入力!$C6,科目マスタ!$A:$C,2,FALSE),""),101))</f>
        <v>101</v>
      </c>
      <c r="M6" s="1" t="str">
        <f>IF(入力!$C6="","",IF(N(入力!$E6)&gt;0,IFERROR(VLOOKUP(入力!$C6,科目マスタ!$A:$C,3,FALSE),入力!$C6),"現金"))</f>
        <v>現金</v>
      </c>
      <c r="P6" s="1">
        <f>IF(入力!$C6="","",N(入力!$E6)+N(入力!$F6))</f>
        <v>5000</v>
      </c>
      <c r="Q6" s="1" t="str">
        <f>IF(入力!$C6="","",入力!$D6)</f>
        <v>お中元</v>
      </c>
    </row>
    <row r="7" spans="1:27" x14ac:dyDescent="0.25">
      <c r="A7" s="1" t="str">
        <f>IF(入力!$C7="","",TEXT(入力!$B7,"yyyy年m月d日"))</f>
        <v>2026年8月20日</v>
      </c>
      <c r="F7" s="1">
        <f>IF(入力!$C7="","",IF(N(入力!$E7)&gt;0,101,IFERROR(VLOOKUP(入力!$C7,科目マスタ!$A:$C,2,FALSE),"")))</f>
        <v>101</v>
      </c>
      <c r="G7" s="1" t="str">
        <f>IF(入力!$C7="","",IF(N(入力!$E7)&gt;0,"現金",IFERROR(VLOOKUP(入力!$C7,科目マスタ!$A:$C,3,FALSE),入力!$C7)))</f>
        <v>現金</v>
      </c>
      <c r="L7" s="1">
        <f>IF(入力!$C7="","",IF(N(入力!$E7)&gt;0,IFERROR(VLOOKUP(入力!$C7,科目マスタ!$A:$C,2,FALSE),""),101))</f>
        <v>121</v>
      </c>
      <c r="M7" s="1" t="str">
        <f>IF(入力!$C7="","",IF(N(入力!$E7)&gt;0,IFERROR(VLOOKUP(入力!$C7,科目マスタ!$A:$C,3,FALSE),入力!$C7),"現金"))</f>
        <v>広島銀行　普通</v>
      </c>
      <c r="P7" s="1">
        <f>IF(入力!$C7="","",N(入力!$E7)+N(入力!$F7))</f>
        <v>10000</v>
      </c>
      <c r="Q7" s="1" t="str">
        <f>IF(入力!$C7="","",入力!$D7)</f>
        <v>入金</v>
      </c>
    </row>
    <row r="8" spans="1:27" x14ac:dyDescent="0.25">
      <c r="A8" s="1" t="str">
        <f>IF(入力!$C8="","",TEXT(入力!$B8,"yyyy年m月d日"))</f>
        <v/>
      </c>
      <c r="F8" s="1" t="str">
        <f>IF(入力!$C8="","",IF(N(入力!$E8)&gt;0,101,IFERROR(VLOOKUP(入力!$C8,科目マスタ!$A:$C,2,FALSE),"")))</f>
        <v/>
      </c>
      <c r="G8" s="1" t="str">
        <f>IF(入力!$C8="","",IF(N(入力!$E8)&gt;0,"現金",IFERROR(VLOOKUP(入力!$C8,科目マスタ!$A:$C,3,FALSE),入力!$C8)))</f>
        <v/>
      </c>
      <c r="L8" s="1" t="str">
        <f>IF(入力!$C8="","",IF(N(入力!$E8)&gt;0,IFERROR(VLOOKUP(入力!$C8,科目マスタ!$A:$C,2,FALSE),""),101))</f>
        <v/>
      </c>
      <c r="M8" s="1" t="str">
        <f>IF(入力!$C8="","",IF(N(入力!$E8)&gt;0,IFERROR(VLOOKUP(入力!$C8,科目マスタ!$A:$C,3,FALSE),入力!$C8),"現金"))</f>
        <v/>
      </c>
      <c r="P8" s="1" t="str">
        <f>IF(入力!$C8="","",N(入力!$E8)+N(入力!$F8))</f>
        <v/>
      </c>
      <c r="Q8" s="1" t="str">
        <f>IF(入力!$C8="","",入力!$D8)</f>
        <v/>
      </c>
    </row>
    <row r="9" spans="1:27" x14ac:dyDescent="0.25">
      <c r="A9" s="1" t="str">
        <f>IF(入力!$C9="","",TEXT(入力!$B9,"yyyy年m月d日"))</f>
        <v/>
      </c>
      <c r="F9" s="1" t="str">
        <f>IF(入力!$C9="","",IF(N(入力!$E9)&gt;0,101,IFERROR(VLOOKUP(入力!$C9,科目マスタ!$A:$C,2,FALSE),"")))</f>
        <v/>
      </c>
      <c r="G9" s="1" t="str">
        <f>IF(入力!$C9="","",IF(N(入力!$E9)&gt;0,"現金",IFERROR(VLOOKUP(入力!$C9,科目マスタ!$A:$C,3,FALSE),入力!$C9)))</f>
        <v/>
      </c>
      <c r="L9" s="1" t="str">
        <f>IF(入力!$C9="","",IF(N(入力!$E9)&gt;0,IFERROR(VLOOKUP(入力!$C9,科目マスタ!$A:$C,2,FALSE),""),101))</f>
        <v/>
      </c>
      <c r="M9" s="1" t="str">
        <f>IF(入力!$C9="","",IF(N(入力!$E9)&gt;0,IFERROR(VLOOKUP(入力!$C9,科目マスタ!$A:$C,3,FALSE),入力!$C9),"現金"))</f>
        <v/>
      </c>
      <c r="P9" s="1" t="str">
        <f>IF(入力!$C9="","",N(入力!$E9)+N(入力!$F9))</f>
        <v/>
      </c>
      <c r="Q9" s="1" t="str">
        <f>IF(入力!$C9="","",入力!$D9)</f>
        <v/>
      </c>
    </row>
    <row r="10" spans="1:27" x14ac:dyDescent="0.25">
      <c r="A10" s="1" t="str">
        <f>IF(入力!$C10="","",TEXT(入力!$B10,"yyyy年m月d日"))</f>
        <v/>
      </c>
      <c r="F10" s="1" t="str">
        <f>IF(入力!$C10="","",IF(N(入力!$E10)&gt;0,101,IFERROR(VLOOKUP(入力!$C10,科目マスタ!$A:$C,2,FALSE),"")))</f>
        <v/>
      </c>
      <c r="G10" s="1" t="str">
        <f>IF(入力!$C10="","",IF(N(入力!$E10)&gt;0,"現金",IFERROR(VLOOKUP(入力!$C10,科目マスタ!$A:$C,3,FALSE),入力!$C10)))</f>
        <v/>
      </c>
      <c r="L10" s="1" t="str">
        <f>IF(入力!$C10="","",IF(N(入力!$E10)&gt;0,IFERROR(VLOOKUP(入力!$C10,科目マスタ!$A:$C,2,FALSE),""),101))</f>
        <v/>
      </c>
      <c r="M10" s="1" t="str">
        <f>IF(入力!$C10="","",IF(N(入力!$E10)&gt;0,IFERROR(VLOOKUP(入力!$C10,科目マスタ!$A:$C,3,FALSE),入力!$C10),"現金"))</f>
        <v/>
      </c>
      <c r="P10" s="1" t="str">
        <f>IF(入力!$C10="","",N(入力!$E10)+N(入力!$F10))</f>
        <v/>
      </c>
      <c r="Q10" s="1" t="str">
        <f>IF(入力!$C10="","",入力!$D10)</f>
        <v/>
      </c>
    </row>
    <row r="11" spans="1:27" x14ac:dyDescent="0.25">
      <c r="A11" s="1" t="str">
        <f>IF(入力!$C11="","",TEXT(入力!$B11,"yyyy年m月d日"))</f>
        <v/>
      </c>
      <c r="F11" s="1" t="str">
        <f>IF(入力!$C11="","",IF(N(入力!$E11)&gt;0,101,IFERROR(VLOOKUP(入力!$C11,科目マスタ!$A:$C,2,FALSE),"")))</f>
        <v/>
      </c>
      <c r="G11" s="1" t="str">
        <f>IF(入力!$C11="","",IF(N(入力!$E11)&gt;0,"現金",IFERROR(VLOOKUP(入力!$C11,科目マスタ!$A:$C,3,FALSE),入力!$C11)))</f>
        <v/>
      </c>
      <c r="L11" s="1" t="str">
        <f>IF(入力!$C11="","",IF(N(入力!$E11)&gt;0,IFERROR(VLOOKUP(入力!$C11,科目マスタ!$A:$C,2,FALSE),""),101))</f>
        <v/>
      </c>
      <c r="M11" s="1" t="str">
        <f>IF(入力!$C11="","",IF(N(入力!$E11)&gt;0,IFERROR(VLOOKUP(入力!$C11,科目マスタ!$A:$C,3,FALSE),入力!$C11),"現金"))</f>
        <v/>
      </c>
      <c r="P11" s="1" t="str">
        <f>IF(入力!$C11="","",N(入力!$E11)+N(入力!$F11))</f>
        <v/>
      </c>
      <c r="Q11" s="1" t="str">
        <f>IF(入力!$C11="","",入力!$D11)</f>
        <v/>
      </c>
    </row>
    <row r="12" spans="1:27" x14ac:dyDescent="0.25">
      <c r="A12" s="1" t="str">
        <f>IF(入力!$C12="","",TEXT(入力!$B12,"yyyy年m月d日"))</f>
        <v/>
      </c>
      <c r="F12" s="1" t="str">
        <f>IF(入力!$C12="","",IF(N(入力!$E12)&gt;0,101,IFERROR(VLOOKUP(入力!$C12,科目マスタ!$A:$C,2,FALSE),"")))</f>
        <v/>
      </c>
      <c r="G12" s="1" t="str">
        <f>IF(入力!$C12="","",IF(N(入力!$E12)&gt;0,"現金",IFERROR(VLOOKUP(入力!$C12,科目マスタ!$A:$C,3,FALSE),入力!$C12)))</f>
        <v/>
      </c>
      <c r="L12" s="1" t="str">
        <f>IF(入力!$C12="","",IF(N(入力!$E12)&gt;0,IFERROR(VLOOKUP(入力!$C12,科目マスタ!$A:$C,2,FALSE),""),101))</f>
        <v/>
      </c>
      <c r="M12" s="1" t="str">
        <f>IF(入力!$C12="","",IF(N(入力!$E12)&gt;0,IFERROR(VLOOKUP(入力!$C12,科目マスタ!$A:$C,3,FALSE),入力!$C12),"現金"))</f>
        <v/>
      </c>
      <c r="P12" s="1" t="str">
        <f>IF(入力!$C12="","",N(入力!$E12)+N(入力!$F12))</f>
        <v/>
      </c>
      <c r="Q12" s="1" t="str">
        <f>IF(入力!$C12="","",入力!$D12)</f>
        <v/>
      </c>
    </row>
    <row r="13" spans="1:27" x14ac:dyDescent="0.25">
      <c r="A13" s="1" t="str">
        <f>IF(入力!$C13="","",TEXT(入力!$B13,"yyyy年m月d日"))</f>
        <v/>
      </c>
      <c r="F13" s="1" t="str">
        <f>IF(入力!$C13="","",IF(N(入力!$E13)&gt;0,101,IFERROR(VLOOKUP(入力!$C13,科目マスタ!$A:$C,2,FALSE),"")))</f>
        <v/>
      </c>
      <c r="G13" s="1" t="str">
        <f>IF(入力!$C13="","",IF(N(入力!$E13)&gt;0,"現金",IFERROR(VLOOKUP(入力!$C13,科目マスタ!$A:$C,3,FALSE),入力!$C13)))</f>
        <v/>
      </c>
      <c r="L13" s="1" t="str">
        <f>IF(入力!$C13="","",IF(N(入力!$E13)&gt;0,IFERROR(VLOOKUP(入力!$C13,科目マスタ!$A:$C,2,FALSE),""),101))</f>
        <v/>
      </c>
      <c r="M13" s="1" t="str">
        <f>IF(入力!$C13="","",IF(N(入力!$E13)&gt;0,IFERROR(VLOOKUP(入力!$C13,科目マスタ!$A:$C,3,FALSE),入力!$C13),"現金"))</f>
        <v/>
      </c>
      <c r="P13" s="1" t="str">
        <f>IF(入力!$C13="","",N(入力!$E13)+N(入力!$F13))</f>
        <v/>
      </c>
      <c r="Q13" s="1" t="str">
        <f>IF(入力!$C13="","",入力!$D13)</f>
        <v/>
      </c>
    </row>
    <row r="14" spans="1:27" x14ac:dyDescent="0.25">
      <c r="A14" s="1" t="str">
        <f>IF(入力!$C14="","",TEXT(入力!$B14,"yyyy年m月d日"))</f>
        <v/>
      </c>
      <c r="F14" s="1" t="str">
        <f>IF(入力!$C14="","",IF(N(入力!$E14)&gt;0,101,IFERROR(VLOOKUP(入力!$C14,科目マスタ!$A:$C,2,FALSE),"")))</f>
        <v/>
      </c>
      <c r="G14" s="1" t="str">
        <f>IF(入力!$C14="","",IF(N(入力!$E14)&gt;0,"現金",IFERROR(VLOOKUP(入力!$C14,科目マスタ!$A:$C,3,FALSE),入力!$C14)))</f>
        <v/>
      </c>
      <c r="L14" s="1" t="str">
        <f>IF(入力!$C14="","",IF(N(入力!$E14)&gt;0,IFERROR(VLOOKUP(入力!$C14,科目マスタ!$A:$C,2,FALSE),""),101))</f>
        <v/>
      </c>
      <c r="M14" s="1" t="str">
        <f>IF(入力!$C14="","",IF(N(入力!$E14)&gt;0,IFERROR(VLOOKUP(入力!$C14,科目マスタ!$A:$C,3,FALSE),入力!$C14),"現金"))</f>
        <v/>
      </c>
      <c r="P14" s="1" t="str">
        <f>IF(入力!$C14="","",N(入力!$E14)+N(入力!$F14))</f>
        <v/>
      </c>
      <c r="Q14" s="1" t="str">
        <f>IF(入力!$C14="","",入力!$D14)</f>
        <v/>
      </c>
    </row>
    <row r="15" spans="1:27" x14ac:dyDescent="0.25">
      <c r="A15" s="1" t="str">
        <f>IF(入力!$C15="","",TEXT(入力!$B15,"yyyy年m月d日"))</f>
        <v/>
      </c>
      <c r="F15" s="1" t="str">
        <f>IF(入力!$C15="","",IF(N(入力!$E15)&gt;0,101,IFERROR(VLOOKUP(入力!$C15,科目マスタ!$A:$C,2,FALSE),"")))</f>
        <v/>
      </c>
      <c r="G15" s="1" t="str">
        <f>IF(入力!$C15="","",IF(N(入力!$E15)&gt;0,"現金",IFERROR(VLOOKUP(入力!$C15,科目マスタ!$A:$C,3,FALSE),入力!$C15)))</f>
        <v/>
      </c>
      <c r="L15" s="1" t="str">
        <f>IF(入力!$C15="","",IF(N(入力!$E15)&gt;0,IFERROR(VLOOKUP(入力!$C15,科目マスタ!$A:$C,2,FALSE),""),101))</f>
        <v/>
      </c>
      <c r="M15" s="1" t="str">
        <f>IF(入力!$C15="","",IF(N(入力!$E15)&gt;0,IFERROR(VLOOKUP(入力!$C15,科目マスタ!$A:$C,3,FALSE),入力!$C15),"現金"))</f>
        <v/>
      </c>
      <c r="P15" s="1" t="str">
        <f>IF(入力!$C15="","",N(入力!$E15)+N(入力!$F15))</f>
        <v/>
      </c>
      <c r="Q15" s="1" t="str">
        <f>IF(入力!$C15="","",入力!$D15)</f>
        <v/>
      </c>
    </row>
    <row r="16" spans="1:27" x14ac:dyDescent="0.25">
      <c r="A16" s="1" t="str">
        <f>IF(入力!$C16="","",TEXT(入力!$B16,"yyyy年m月d日"))</f>
        <v/>
      </c>
      <c r="F16" s="1" t="str">
        <f>IF(入力!$C16="","",IF(N(入力!$E16)&gt;0,101,IFERROR(VLOOKUP(入力!$C16,科目マスタ!$A:$C,2,FALSE),"")))</f>
        <v/>
      </c>
      <c r="G16" s="1" t="str">
        <f>IF(入力!$C16="","",IF(N(入力!$E16)&gt;0,"現金",IFERROR(VLOOKUP(入力!$C16,科目マスタ!$A:$C,3,FALSE),入力!$C16)))</f>
        <v/>
      </c>
      <c r="L16" s="1" t="str">
        <f>IF(入力!$C16="","",IF(N(入力!$E16)&gt;0,IFERROR(VLOOKUP(入力!$C16,科目マスタ!$A:$C,2,FALSE),""),101))</f>
        <v/>
      </c>
      <c r="M16" s="1" t="str">
        <f>IF(入力!$C16="","",IF(N(入力!$E16)&gt;0,IFERROR(VLOOKUP(入力!$C16,科目マスタ!$A:$C,3,FALSE),入力!$C16),"現金"))</f>
        <v/>
      </c>
      <c r="P16" s="1" t="str">
        <f>IF(入力!$C16="","",N(入力!$E16)+N(入力!$F16))</f>
        <v/>
      </c>
      <c r="Q16" s="1" t="str">
        <f>IF(入力!$C16="","",入力!$D16)</f>
        <v/>
      </c>
    </row>
    <row r="17" spans="1:17" x14ac:dyDescent="0.25">
      <c r="A17" s="1" t="str">
        <f>IF(入力!$C17="","",TEXT(入力!$B17,"yyyy年m月d日"))</f>
        <v/>
      </c>
      <c r="F17" s="1" t="str">
        <f>IF(入力!$C17="","",IF(N(入力!$E17)&gt;0,101,IFERROR(VLOOKUP(入力!$C17,科目マスタ!$A:$C,2,FALSE),"")))</f>
        <v/>
      </c>
      <c r="G17" s="1" t="str">
        <f>IF(入力!$C17="","",IF(N(入力!$E17)&gt;0,"現金",IFERROR(VLOOKUP(入力!$C17,科目マスタ!$A:$C,3,FALSE),入力!$C17)))</f>
        <v/>
      </c>
      <c r="L17" s="1" t="str">
        <f>IF(入力!$C17="","",IF(N(入力!$E17)&gt;0,IFERROR(VLOOKUP(入力!$C17,科目マスタ!$A:$C,2,FALSE),""),101))</f>
        <v/>
      </c>
      <c r="M17" s="1" t="str">
        <f>IF(入力!$C17="","",IF(N(入力!$E17)&gt;0,IFERROR(VLOOKUP(入力!$C17,科目マスタ!$A:$C,3,FALSE),入力!$C17),"現金"))</f>
        <v/>
      </c>
      <c r="P17" s="1" t="str">
        <f>IF(入力!$C17="","",N(入力!$E17)+N(入力!$F17))</f>
        <v/>
      </c>
      <c r="Q17" s="1" t="str">
        <f>IF(入力!$C17="","",入力!$D17)</f>
        <v/>
      </c>
    </row>
    <row r="18" spans="1:17" x14ac:dyDescent="0.25">
      <c r="A18" s="1" t="str">
        <f>IF(入力!$C18="","",TEXT(入力!$B18,"yyyy年m月d日"))</f>
        <v/>
      </c>
      <c r="F18" s="1" t="str">
        <f>IF(入力!$C18="","",IF(N(入力!$E18)&gt;0,101,IFERROR(VLOOKUP(入力!$C18,科目マスタ!$A:$C,2,FALSE),"")))</f>
        <v/>
      </c>
      <c r="G18" s="1" t="str">
        <f>IF(入力!$C18="","",IF(N(入力!$E18)&gt;0,"現金",IFERROR(VLOOKUP(入力!$C18,科目マスタ!$A:$C,3,FALSE),入力!$C18)))</f>
        <v/>
      </c>
      <c r="L18" s="1" t="str">
        <f>IF(入力!$C18="","",IF(N(入力!$E18)&gt;0,IFERROR(VLOOKUP(入力!$C18,科目マスタ!$A:$C,2,FALSE),""),101))</f>
        <v/>
      </c>
      <c r="M18" s="1" t="str">
        <f>IF(入力!$C18="","",IF(N(入力!$E18)&gt;0,IFERROR(VLOOKUP(入力!$C18,科目マスタ!$A:$C,3,FALSE),入力!$C18),"現金"))</f>
        <v/>
      </c>
      <c r="P18" s="1" t="str">
        <f>IF(入力!$C18="","",N(入力!$E18)+N(入力!$F18))</f>
        <v/>
      </c>
      <c r="Q18" s="1" t="str">
        <f>IF(入力!$C18="","",入力!$D18)</f>
        <v/>
      </c>
    </row>
    <row r="19" spans="1:17" x14ac:dyDescent="0.25">
      <c r="A19" s="1" t="str">
        <f>IF(入力!$C19="","",TEXT(入力!$B19,"yyyy年m月d日"))</f>
        <v/>
      </c>
      <c r="F19" s="1" t="str">
        <f>IF(入力!$C19="","",IF(N(入力!$E19)&gt;0,101,IFERROR(VLOOKUP(入力!$C19,科目マスタ!$A:$C,2,FALSE),"")))</f>
        <v/>
      </c>
      <c r="G19" s="1" t="str">
        <f>IF(入力!$C19="","",IF(N(入力!$E19)&gt;0,"現金",IFERROR(VLOOKUP(入力!$C19,科目マスタ!$A:$C,3,FALSE),入力!$C19)))</f>
        <v/>
      </c>
      <c r="L19" s="1" t="str">
        <f>IF(入力!$C19="","",IF(N(入力!$E19)&gt;0,IFERROR(VLOOKUP(入力!$C19,科目マスタ!$A:$C,2,FALSE),""),101))</f>
        <v/>
      </c>
      <c r="M19" s="1" t="str">
        <f>IF(入力!$C19="","",IF(N(入力!$E19)&gt;0,IFERROR(VLOOKUP(入力!$C19,科目マスタ!$A:$C,3,FALSE),入力!$C19),"現金"))</f>
        <v/>
      </c>
      <c r="P19" s="1" t="str">
        <f>IF(入力!$C19="","",N(入力!$E19)+N(入力!$F19))</f>
        <v/>
      </c>
      <c r="Q19" s="1" t="str">
        <f>IF(入力!$C19="","",入力!$D19)</f>
        <v/>
      </c>
    </row>
    <row r="20" spans="1:17" x14ac:dyDescent="0.25">
      <c r="A20" s="1" t="str">
        <f>IF(入力!$C20="","",TEXT(入力!$B20,"yyyy年m月d日"))</f>
        <v/>
      </c>
      <c r="F20" s="1" t="str">
        <f>IF(入力!$C20="","",IF(N(入力!$E20)&gt;0,101,IFERROR(VLOOKUP(入力!$C20,科目マスタ!$A:$C,2,FALSE),"")))</f>
        <v/>
      </c>
      <c r="G20" s="1" t="str">
        <f>IF(入力!$C20="","",IF(N(入力!$E20)&gt;0,"現金",IFERROR(VLOOKUP(入力!$C20,科目マスタ!$A:$C,3,FALSE),入力!$C20)))</f>
        <v/>
      </c>
      <c r="L20" s="1" t="str">
        <f>IF(入力!$C20="","",IF(N(入力!$E20)&gt;0,IFERROR(VLOOKUP(入力!$C20,科目マスタ!$A:$C,2,FALSE),""),101))</f>
        <v/>
      </c>
      <c r="M20" s="1" t="str">
        <f>IF(入力!$C20="","",IF(N(入力!$E20)&gt;0,IFERROR(VLOOKUP(入力!$C20,科目マスタ!$A:$C,3,FALSE),入力!$C20),"現金"))</f>
        <v/>
      </c>
      <c r="P20" s="1" t="str">
        <f>IF(入力!$C20="","",N(入力!$E20)+N(入力!$F20))</f>
        <v/>
      </c>
      <c r="Q20" s="1" t="str">
        <f>IF(入力!$C20="","",入力!$D20)</f>
        <v/>
      </c>
    </row>
    <row r="21" spans="1:17" ht="15.75" customHeight="1" x14ac:dyDescent="0.25">
      <c r="A21" s="1" t="str">
        <f>IF(入力!$C21="","",TEXT(入力!$B21,"yyyy年m月d日"))</f>
        <v/>
      </c>
      <c r="F21" s="1" t="str">
        <f>IF(入力!$C21="","",IF(N(入力!$E21)&gt;0,101,IFERROR(VLOOKUP(入力!$C21,科目マスタ!$A:$C,2,FALSE),"")))</f>
        <v/>
      </c>
      <c r="G21" s="1" t="str">
        <f>IF(入力!$C21="","",IF(N(入力!$E21)&gt;0,"現金",IFERROR(VLOOKUP(入力!$C21,科目マスタ!$A:$C,3,FALSE),入力!$C21)))</f>
        <v/>
      </c>
      <c r="L21" s="1" t="str">
        <f>IF(入力!$C21="","",IF(N(入力!$E21)&gt;0,IFERROR(VLOOKUP(入力!$C21,科目マスタ!$A:$C,2,FALSE),""),101))</f>
        <v/>
      </c>
      <c r="M21" s="1" t="str">
        <f>IF(入力!$C21="","",IF(N(入力!$E21)&gt;0,IFERROR(VLOOKUP(入力!$C21,科目マスタ!$A:$C,3,FALSE),入力!$C21),"現金"))</f>
        <v/>
      </c>
      <c r="P21" s="1" t="str">
        <f>IF(入力!$C21="","",N(入力!$E21)+N(入力!$F21))</f>
        <v/>
      </c>
      <c r="Q21" s="1" t="str">
        <f>IF(入力!$C21="","",入力!$D21)</f>
        <v/>
      </c>
    </row>
    <row r="22" spans="1:17" ht="15.75" customHeight="1" x14ac:dyDescent="0.25">
      <c r="A22" s="1" t="str">
        <f>IF(入力!$C22="","",TEXT(入力!$B22,"yyyy年m月d日"))</f>
        <v/>
      </c>
      <c r="F22" s="1" t="str">
        <f>IF(入力!$C22="","",IF(N(入力!$E22)&gt;0,101,IFERROR(VLOOKUP(入力!$C22,科目マスタ!$A:$C,2,FALSE),"")))</f>
        <v/>
      </c>
      <c r="G22" s="1" t="str">
        <f>IF(入力!$C22="","",IF(N(入力!$E22)&gt;0,"現金",IFERROR(VLOOKUP(入力!$C22,科目マスタ!$A:$C,3,FALSE),入力!$C22)))</f>
        <v/>
      </c>
      <c r="L22" s="1" t="str">
        <f>IF(入力!$C22="","",IF(N(入力!$E22)&gt;0,IFERROR(VLOOKUP(入力!$C22,科目マスタ!$A:$C,2,FALSE),""),101))</f>
        <v/>
      </c>
      <c r="M22" s="1" t="str">
        <f>IF(入力!$C22="","",IF(N(入力!$E22)&gt;0,IFERROR(VLOOKUP(入力!$C22,科目マスタ!$A:$C,3,FALSE),入力!$C22),"現金"))</f>
        <v/>
      </c>
      <c r="P22" s="1" t="str">
        <f>IF(入力!$C22="","",N(入力!$E22)+N(入力!$F22))</f>
        <v/>
      </c>
      <c r="Q22" s="1" t="str">
        <f>IF(入力!$C22="","",入力!$D22)</f>
        <v/>
      </c>
    </row>
    <row r="23" spans="1:17" ht="15.75" customHeight="1" x14ac:dyDescent="0.25">
      <c r="A23" s="1" t="str">
        <f>IF(入力!$C23="","",TEXT(入力!$B23,"yyyy年m月d日"))</f>
        <v/>
      </c>
      <c r="F23" s="1" t="str">
        <f>IF(入力!$C23="","",IF(N(入力!$E23)&gt;0,101,IFERROR(VLOOKUP(入力!$C23,科目マスタ!$A:$C,2,FALSE),"")))</f>
        <v/>
      </c>
      <c r="G23" s="1" t="str">
        <f>IF(入力!$C23="","",IF(N(入力!$E23)&gt;0,"現金",IFERROR(VLOOKUP(入力!$C23,科目マスタ!$A:$C,3,FALSE),入力!$C23)))</f>
        <v/>
      </c>
      <c r="L23" s="1" t="str">
        <f>IF(入力!$C23="","",IF(N(入力!$E23)&gt;0,IFERROR(VLOOKUP(入力!$C23,科目マスタ!$A:$C,2,FALSE),""),101))</f>
        <v/>
      </c>
      <c r="M23" s="1" t="str">
        <f>IF(入力!$C23="","",IF(N(入力!$E23)&gt;0,IFERROR(VLOOKUP(入力!$C23,科目マスタ!$A:$C,3,FALSE),入力!$C23),"現金"))</f>
        <v/>
      </c>
      <c r="P23" s="1" t="str">
        <f>IF(入力!$C23="","",N(入力!$E23)+N(入力!$F23))</f>
        <v/>
      </c>
      <c r="Q23" s="1" t="str">
        <f>IF(入力!$C23="","",入力!$D23)</f>
        <v/>
      </c>
    </row>
    <row r="24" spans="1:17" ht="15.75" customHeight="1" x14ac:dyDescent="0.25">
      <c r="A24" s="1" t="str">
        <f>IF(入力!$C24="","",TEXT(入力!$B24,"yyyy年m月d日"))</f>
        <v/>
      </c>
      <c r="F24" s="1" t="str">
        <f>IF(入力!$C24="","",IF(N(入力!$E24)&gt;0,101,IFERROR(VLOOKUP(入力!$C24,科目マスタ!$A:$C,2,FALSE),"")))</f>
        <v/>
      </c>
      <c r="G24" s="1" t="str">
        <f>IF(入力!$C24="","",IF(N(入力!$E24)&gt;0,"現金",IFERROR(VLOOKUP(入力!$C24,科目マスタ!$A:$C,3,FALSE),入力!$C24)))</f>
        <v/>
      </c>
      <c r="L24" s="1" t="str">
        <f>IF(入力!$C24="","",IF(N(入力!$E24)&gt;0,IFERROR(VLOOKUP(入力!$C24,科目マスタ!$A:$C,2,FALSE),""),101))</f>
        <v/>
      </c>
      <c r="M24" s="1" t="str">
        <f>IF(入力!$C24="","",IF(N(入力!$E24)&gt;0,IFERROR(VLOOKUP(入力!$C24,科目マスタ!$A:$C,3,FALSE),入力!$C24),"現金"))</f>
        <v/>
      </c>
      <c r="P24" s="1" t="str">
        <f>IF(入力!$C24="","",N(入力!$E24)+N(入力!$F24))</f>
        <v/>
      </c>
      <c r="Q24" s="1" t="str">
        <f>IF(入力!$C24="","",入力!$D24)</f>
        <v/>
      </c>
    </row>
    <row r="25" spans="1:17" ht="15.75" customHeight="1" x14ac:dyDescent="0.25">
      <c r="A25" s="1" t="str">
        <f>IF(入力!$C25="","",TEXT(入力!$B25,"yyyy年m月d日"))</f>
        <v/>
      </c>
      <c r="F25" s="1" t="str">
        <f>IF(入力!$C25="","",IF(N(入力!$E25)&gt;0,101,IFERROR(VLOOKUP(入力!$C25,科目マスタ!$A:$C,2,FALSE),"")))</f>
        <v/>
      </c>
      <c r="G25" s="1" t="str">
        <f>IF(入力!$C25="","",IF(N(入力!$E25)&gt;0,"現金",IFERROR(VLOOKUP(入力!$C25,科目マスタ!$A:$C,3,FALSE),入力!$C25)))</f>
        <v/>
      </c>
      <c r="L25" s="1" t="str">
        <f>IF(入力!$C25="","",IF(N(入力!$E25)&gt;0,IFERROR(VLOOKUP(入力!$C25,科目マスタ!$A:$C,2,FALSE),""),101))</f>
        <v/>
      </c>
      <c r="M25" s="1" t="str">
        <f>IF(入力!$C25="","",IF(N(入力!$E25)&gt;0,IFERROR(VLOOKUP(入力!$C25,科目マスタ!$A:$C,3,FALSE),入力!$C25),"現金"))</f>
        <v/>
      </c>
      <c r="P25" s="1" t="str">
        <f>IF(入力!$C25="","",N(入力!$E25)+N(入力!$F25))</f>
        <v/>
      </c>
      <c r="Q25" s="1" t="str">
        <f>IF(入力!$C25="","",入力!$D25)</f>
        <v/>
      </c>
    </row>
    <row r="26" spans="1:17" ht="15.75" customHeight="1" x14ac:dyDescent="0.25">
      <c r="A26" s="1" t="str">
        <f>IF(入力!$C26="","",TEXT(入力!$B26,"yyyy年m月d日"))</f>
        <v/>
      </c>
      <c r="F26" s="1" t="str">
        <f>IF(入力!$C26="","",IF(N(入力!$E26)&gt;0,101,IFERROR(VLOOKUP(入力!$C26,科目マスタ!$A:$C,2,FALSE),"")))</f>
        <v/>
      </c>
      <c r="G26" s="1" t="str">
        <f>IF(入力!$C26="","",IF(N(入力!$E26)&gt;0,"現金",IFERROR(VLOOKUP(入力!$C26,科目マスタ!$A:$C,3,FALSE),入力!$C26)))</f>
        <v/>
      </c>
      <c r="L26" s="1" t="str">
        <f>IF(入力!$C26="","",IF(N(入力!$E26)&gt;0,IFERROR(VLOOKUP(入力!$C26,科目マスタ!$A:$C,2,FALSE),""),101))</f>
        <v/>
      </c>
      <c r="M26" s="1" t="str">
        <f>IF(入力!$C26="","",IF(N(入力!$E26)&gt;0,IFERROR(VLOOKUP(入力!$C26,科目マスタ!$A:$C,3,FALSE),入力!$C26),"現金"))</f>
        <v/>
      </c>
      <c r="P26" s="1" t="str">
        <f>IF(入力!$C26="","",N(入力!$E26)+N(入力!$F26))</f>
        <v/>
      </c>
      <c r="Q26" s="1" t="str">
        <f>IF(入力!$C26="","",入力!$D26)</f>
        <v/>
      </c>
    </row>
    <row r="27" spans="1:17" ht="15.75" customHeight="1" x14ac:dyDescent="0.25">
      <c r="A27" s="1" t="str">
        <f>IF(入力!$C27="","",TEXT(入力!$B27,"yyyy年m月d日"))</f>
        <v/>
      </c>
      <c r="F27" s="1" t="str">
        <f>IF(入力!$C27="","",IF(N(入力!$E27)&gt;0,101,IFERROR(VLOOKUP(入力!$C27,科目マスタ!$A:$C,2,FALSE),"")))</f>
        <v/>
      </c>
      <c r="G27" s="1" t="str">
        <f>IF(入力!$C27="","",IF(N(入力!$E27)&gt;0,"現金",IFERROR(VLOOKUP(入力!$C27,科目マスタ!$A:$C,3,FALSE),入力!$C27)))</f>
        <v/>
      </c>
      <c r="L27" s="1" t="str">
        <f>IF(入力!$C27="","",IF(N(入力!$E27)&gt;0,IFERROR(VLOOKUP(入力!$C27,科目マスタ!$A:$C,2,FALSE),""),101))</f>
        <v/>
      </c>
      <c r="M27" s="1" t="str">
        <f>IF(入力!$C27="","",IF(N(入力!$E27)&gt;0,IFERROR(VLOOKUP(入力!$C27,科目マスタ!$A:$C,3,FALSE),入力!$C27),"現金"))</f>
        <v/>
      </c>
      <c r="P27" s="1" t="str">
        <f>IF(入力!$C27="","",N(入力!$E27)+N(入力!$F27))</f>
        <v/>
      </c>
      <c r="Q27" s="1" t="str">
        <f>IF(入力!$C27="","",入力!$D27)</f>
        <v/>
      </c>
    </row>
    <row r="28" spans="1:17" ht="15.75" customHeight="1" x14ac:dyDescent="0.25">
      <c r="A28" s="1" t="str">
        <f>IF(入力!$C28="","",TEXT(入力!$B28,"yyyy年m月d日"))</f>
        <v/>
      </c>
      <c r="F28" s="1" t="str">
        <f>IF(入力!$C28="","",IF(N(入力!$E28)&gt;0,101,IFERROR(VLOOKUP(入力!$C28,科目マスタ!$A:$C,2,FALSE),"")))</f>
        <v/>
      </c>
      <c r="G28" s="1" t="str">
        <f>IF(入力!$C28="","",IF(N(入力!$E28)&gt;0,"現金",IFERROR(VLOOKUP(入力!$C28,科目マスタ!$A:$C,3,FALSE),入力!$C28)))</f>
        <v/>
      </c>
      <c r="L28" s="1" t="str">
        <f>IF(入力!$C28="","",IF(N(入力!$E28)&gt;0,IFERROR(VLOOKUP(入力!$C28,科目マスタ!$A:$C,2,FALSE),""),101))</f>
        <v/>
      </c>
      <c r="M28" s="1" t="str">
        <f>IF(入力!$C28="","",IF(N(入力!$E28)&gt;0,IFERROR(VLOOKUP(入力!$C28,科目マスタ!$A:$C,3,FALSE),入力!$C28),"現金"))</f>
        <v/>
      </c>
      <c r="P28" s="1" t="str">
        <f>IF(入力!$C28="","",N(入力!$E28)+N(入力!$F28))</f>
        <v/>
      </c>
      <c r="Q28" s="1" t="str">
        <f>IF(入力!$C28="","",入力!$D28)</f>
        <v/>
      </c>
    </row>
    <row r="29" spans="1:17" ht="15.75" customHeight="1" x14ac:dyDescent="0.25">
      <c r="A29" s="1" t="str">
        <f>IF(入力!$C29="","",TEXT(入力!$B29,"yyyy年m月d日"))</f>
        <v/>
      </c>
      <c r="F29" s="1" t="str">
        <f>IF(入力!$C29="","",IF(N(入力!$E29)&gt;0,101,IFERROR(VLOOKUP(入力!$C29,科目マスタ!$A:$C,2,FALSE),"")))</f>
        <v/>
      </c>
      <c r="G29" s="1" t="str">
        <f>IF(入力!$C29="","",IF(N(入力!$E29)&gt;0,"現金",IFERROR(VLOOKUP(入力!$C29,科目マスタ!$A:$C,3,FALSE),入力!$C29)))</f>
        <v/>
      </c>
      <c r="L29" s="1" t="str">
        <f>IF(入力!$C29="","",IF(N(入力!$E29)&gt;0,IFERROR(VLOOKUP(入力!$C29,科目マスタ!$A:$C,2,FALSE),""),101))</f>
        <v/>
      </c>
      <c r="M29" s="1" t="str">
        <f>IF(入力!$C29="","",IF(N(入力!$E29)&gt;0,IFERROR(VLOOKUP(入力!$C29,科目マスタ!$A:$C,3,FALSE),入力!$C29),"現金"))</f>
        <v/>
      </c>
      <c r="P29" s="1" t="str">
        <f>IF(入力!$C29="","",N(入力!$E29)+N(入力!$F29))</f>
        <v/>
      </c>
      <c r="Q29" s="1" t="str">
        <f>IF(入力!$C29="","",入力!$D29)</f>
        <v/>
      </c>
    </row>
    <row r="30" spans="1:17" ht="15.75" customHeight="1" x14ac:dyDescent="0.25">
      <c r="A30" s="1" t="str">
        <f>IF(入力!$C30="","",TEXT(入力!$B30,"yyyy年m月d日"))</f>
        <v/>
      </c>
      <c r="F30" s="1" t="str">
        <f>IF(入力!$C30="","",IF(N(入力!$E30)&gt;0,101,IFERROR(VLOOKUP(入力!$C30,科目マスタ!$A:$C,2,FALSE),"")))</f>
        <v/>
      </c>
      <c r="G30" s="1" t="str">
        <f>IF(入力!$C30="","",IF(N(入力!$E30)&gt;0,"現金",IFERROR(VLOOKUP(入力!$C30,科目マスタ!$A:$C,3,FALSE),入力!$C30)))</f>
        <v/>
      </c>
      <c r="L30" s="1" t="str">
        <f>IF(入力!$C30="","",IF(N(入力!$E30)&gt;0,IFERROR(VLOOKUP(入力!$C30,科目マスタ!$A:$C,2,FALSE),""),101))</f>
        <v/>
      </c>
      <c r="M30" s="1" t="str">
        <f>IF(入力!$C30="","",IF(N(入力!$E30)&gt;0,IFERROR(VLOOKUP(入力!$C30,科目マスタ!$A:$C,3,FALSE),入力!$C30),"現金"))</f>
        <v/>
      </c>
      <c r="P30" s="1" t="str">
        <f>IF(入力!$C30="","",N(入力!$E30)+N(入力!$F30))</f>
        <v/>
      </c>
      <c r="Q30" s="1" t="str">
        <f>IF(入力!$C30="","",入力!$D30)</f>
        <v/>
      </c>
    </row>
    <row r="31" spans="1:17" ht="15.75" customHeight="1" x14ac:dyDescent="0.25">
      <c r="A31" s="1" t="str">
        <f>IF(入力!$C31="","",TEXT(入力!$B31,"yyyy年m月d日"))</f>
        <v/>
      </c>
      <c r="F31" s="1" t="str">
        <f>IF(入力!$C31="","",IF(N(入力!$E31)&gt;0,101,IFERROR(VLOOKUP(入力!$C31,科目マスタ!$A:$C,2,FALSE),"")))</f>
        <v/>
      </c>
      <c r="G31" s="1" t="str">
        <f>IF(入力!$C31="","",IF(N(入力!$E31)&gt;0,"現金",IFERROR(VLOOKUP(入力!$C31,科目マスタ!$A:$C,3,FALSE),入力!$C31)))</f>
        <v/>
      </c>
      <c r="L31" s="1" t="str">
        <f>IF(入力!$C31="","",IF(N(入力!$E31)&gt;0,IFERROR(VLOOKUP(入力!$C31,科目マスタ!$A:$C,2,FALSE),""),101))</f>
        <v/>
      </c>
      <c r="M31" s="1" t="str">
        <f>IF(入力!$C31="","",IF(N(入力!$E31)&gt;0,IFERROR(VLOOKUP(入力!$C31,科目マスタ!$A:$C,3,FALSE),入力!$C31),"現金"))</f>
        <v/>
      </c>
      <c r="P31" s="1" t="str">
        <f>IF(入力!$C31="","",N(入力!$E31)+N(入力!$F31))</f>
        <v/>
      </c>
      <c r="Q31" s="1" t="str">
        <f>IF(入力!$C31="","",入力!$D31)</f>
        <v/>
      </c>
    </row>
    <row r="32" spans="1:17" ht="15.75" customHeight="1" x14ac:dyDescent="0.25">
      <c r="A32" s="1" t="str">
        <f>IF(入力!$C32="","",TEXT(入力!$B32,"yyyy年m月d日"))</f>
        <v/>
      </c>
      <c r="F32" s="1" t="str">
        <f>IF(入力!$C32="","",IF(N(入力!$E32)&gt;0,101,IFERROR(VLOOKUP(入力!$C32,科目マスタ!$A:$C,2,FALSE),"")))</f>
        <v/>
      </c>
      <c r="G32" s="1" t="str">
        <f>IF(入力!$C32="","",IF(N(入力!$E32)&gt;0,"現金",IFERROR(VLOOKUP(入力!$C32,科目マスタ!$A:$C,3,FALSE),入力!$C32)))</f>
        <v/>
      </c>
      <c r="L32" s="1" t="str">
        <f>IF(入力!$C32="","",IF(N(入力!$E32)&gt;0,IFERROR(VLOOKUP(入力!$C32,科目マスタ!$A:$C,2,FALSE),""),101))</f>
        <v/>
      </c>
      <c r="M32" s="1" t="str">
        <f>IF(入力!$C32="","",IF(N(入力!$E32)&gt;0,IFERROR(VLOOKUP(入力!$C32,科目マスタ!$A:$C,3,FALSE),入力!$C32),"現金"))</f>
        <v/>
      </c>
      <c r="P32" s="1" t="str">
        <f>IF(入力!$C32="","",N(入力!$E32)+N(入力!$F32))</f>
        <v/>
      </c>
      <c r="Q32" s="1" t="str">
        <f>IF(入力!$C32="","",入力!$D32)</f>
        <v/>
      </c>
    </row>
    <row r="33" spans="1:17" ht="15.75" customHeight="1" x14ac:dyDescent="0.25">
      <c r="A33" s="1" t="str">
        <f>IF(入力!$C33="","",TEXT(入力!$B33,"yyyy年m月d日"))</f>
        <v/>
      </c>
      <c r="F33" s="1" t="str">
        <f>IF(入力!$C33="","",IF(N(入力!$E33)&gt;0,101,IFERROR(VLOOKUP(入力!$C33,科目マスタ!$A:$C,2,FALSE),"")))</f>
        <v/>
      </c>
      <c r="G33" s="1" t="str">
        <f>IF(入力!$C33="","",IF(N(入力!$E33)&gt;0,"現金",IFERROR(VLOOKUP(入力!$C33,科目マスタ!$A:$C,3,FALSE),入力!$C33)))</f>
        <v/>
      </c>
      <c r="L33" s="1" t="str">
        <f>IF(入力!$C33="","",IF(N(入力!$E33)&gt;0,IFERROR(VLOOKUP(入力!$C33,科目マスタ!$A:$C,2,FALSE),""),101))</f>
        <v/>
      </c>
      <c r="M33" s="1" t="str">
        <f>IF(入力!$C33="","",IF(N(入力!$E33)&gt;0,IFERROR(VLOOKUP(入力!$C33,科目マスタ!$A:$C,3,FALSE),入力!$C33),"現金"))</f>
        <v/>
      </c>
      <c r="P33" s="1" t="str">
        <f>IF(入力!$C33="","",N(入力!$E33)+N(入力!$F33))</f>
        <v/>
      </c>
      <c r="Q33" s="1" t="str">
        <f>IF(入力!$C33="","",入力!$D33)</f>
        <v/>
      </c>
    </row>
    <row r="34" spans="1:17" ht="15.75" customHeight="1" x14ac:dyDescent="0.25">
      <c r="A34" s="1" t="str">
        <f>IF(入力!$C34="","",TEXT(入力!$B34,"yyyy年m月d日"))</f>
        <v/>
      </c>
      <c r="F34" s="1" t="str">
        <f>IF(入力!$C34="","",IF(N(入力!$E34)&gt;0,101,IFERROR(VLOOKUP(入力!$C34,科目マスタ!$A:$C,2,FALSE),"")))</f>
        <v/>
      </c>
      <c r="G34" s="1" t="str">
        <f>IF(入力!$C34="","",IF(N(入力!$E34)&gt;0,"現金",IFERROR(VLOOKUP(入力!$C34,科目マスタ!$A:$C,3,FALSE),入力!$C34)))</f>
        <v/>
      </c>
      <c r="L34" s="1" t="str">
        <f>IF(入力!$C34="","",IF(N(入力!$E34)&gt;0,IFERROR(VLOOKUP(入力!$C34,科目マスタ!$A:$C,2,FALSE),""),101))</f>
        <v/>
      </c>
      <c r="M34" s="1" t="str">
        <f>IF(入力!$C34="","",IF(N(入力!$E34)&gt;0,IFERROR(VLOOKUP(入力!$C34,科目マスタ!$A:$C,3,FALSE),入力!$C34),"現金"))</f>
        <v/>
      </c>
      <c r="P34" s="1" t="str">
        <f>IF(入力!$C34="","",N(入力!$E34)+N(入力!$F34))</f>
        <v/>
      </c>
      <c r="Q34" s="1" t="str">
        <f>IF(入力!$C34="","",入力!$D34)</f>
        <v/>
      </c>
    </row>
    <row r="35" spans="1:17" ht="15.75" customHeight="1" x14ac:dyDescent="0.25">
      <c r="A35" s="1" t="str">
        <f>IF(入力!$C35="","",TEXT(入力!$B35,"yyyy年m月d日"))</f>
        <v/>
      </c>
      <c r="F35" s="1" t="str">
        <f>IF(入力!$C35="","",IF(N(入力!$E35)&gt;0,101,IFERROR(VLOOKUP(入力!$C35,科目マスタ!$A:$C,2,FALSE),"")))</f>
        <v/>
      </c>
      <c r="G35" s="1" t="str">
        <f>IF(入力!$C35="","",IF(N(入力!$E35)&gt;0,"現金",IFERROR(VLOOKUP(入力!$C35,科目マスタ!$A:$C,3,FALSE),入力!$C35)))</f>
        <v/>
      </c>
      <c r="L35" s="1" t="str">
        <f>IF(入力!$C35="","",IF(N(入力!$E35)&gt;0,IFERROR(VLOOKUP(入力!$C35,科目マスタ!$A:$C,2,FALSE),""),101))</f>
        <v/>
      </c>
      <c r="M35" s="1" t="str">
        <f>IF(入力!$C35="","",IF(N(入力!$E35)&gt;0,IFERROR(VLOOKUP(入力!$C35,科目マスタ!$A:$C,3,FALSE),入力!$C35),"現金"))</f>
        <v/>
      </c>
      <c r="P35" s="1" t="str">
        <f>IF(入力!$C35="","",N(入力!$E35)+N(入力!$F35))</f>
        <v/>
      </c>
      <c r="Q35" s="1" t="str">
        <f>IF(入力!$C35="","",入力!$D35)</f>
        <v/>
      </c>
    </row>
    <row r="36" spans="1:17" ht="15.75" customHeight="1" x14ac:dyDescent="0.25">
      <c r="A36" s="1" t="str">
        <f>IF(入力!$C36="","",TEXT(入力!$B36,"yyyy年m月d日"))</f>
        <v/>
      </c>
      <c r="F36" s="1" t="str">
        <f>IF(入力!$C36="","",IF(N(入力!$E36)&gt;0,101,IFERROR(VLOOKUP(入力!$C36,科目マスタ!$A:$C,2,FALSE),"")))</f>
        <v/>
      </c>
      <c r="G36" s="1" t="str">
        <f>IF(入力!$C36="","",IF(N(入力!$E36)&gt;0,"現金",IFERROR(VLOOKUP(入力!$C36,科目マスタ!$A:$C,3,FALSE),入力!$C36)))</f>
        <v/>
      </c>
      <c r="L36" s="1" t="str">
        <f>IF(入力!$C36="","",IF(N(入力!$E36)&gt;0,IFERROR(VLOOKUP(入力!$C36,科目マスタ!$A:$C,2,FALSE),""),101))</f>
        <v/>
      </c>
      <c r="M36" s="1" t="str">
        <f>IF(入力!$C36="","",IF(N(入力!$E36)&gt;0,IFERROR(VLOOKUP(入力!$C36,科目マスタ!$A:$C,3,FALSE),入力!$C36),"現金"))</f>
        <v/>
      </c>
      <c r="P36" s="1" t="str">
        <f>IF(入力!$C36="","",N(入力!$E36)+N(入力!$F36))</f>
        <v/>
      </c>
      <c r="Q36" s="1" t="str">
        <f>IF(入力!$C36="","",入力!$D36)</f>
        <v/>
      </c>
    </row>
    <row r="37" spans="1:17" ht="15.75" customHeight="1" x14ac:dyDescent="0.25">
      <c r="A37" s="1" t="str">
        <f>IF(入力!$C37="","",TEXT(入力!$B37,"yyyy年m月d日"))</f>
        <v/>
      </c>
      <c r="F37" s="1" t="str">
        <f>IF(入力!$C37="","",IF(N(入力!$E37)&gt;0,101,IFERROR(VLOOKUP(入力!$C37,科目マスタ!$A:$C,2,FALSE),"")))</f>
        <v/>
      </c>
      <c r="G37" s="1" t="str">
        <f>IF(入力!$C37="","",IF(N(入力!$E37)&gt;0,"現金",IFERROR(VLOOKUP(入力!$C37,科目マスタ!$A:$C,3,FALSE),入力!$C37)))</f>
        <v/>
      </c>
      <c r="L37" s="1" t="str">
        <f>IF(入力!$C37="","",IF(N(入力!$E37)&gt;0,IFERROR(VLOOKUP(入力!$C37,科目マスタ!$A:$C,2,FALSE),""),101))</f>
        <v/>
      </c>
      <c r="M37" s="1" t="str">
        <f>IF(入力!$C37="","",IF(N(入力!$E37)&gt;0,IFERROR(VLOOKUP(入力!$C37,科目マスタ!$A:$C,3,FALSE),入力!$C37),"現金"))</f>
        <v/>
      </c>
      <c r="P37" s="1" t="str">
        <f>IF(入力!$C37="","",N(入力!$E37)+N(入力!$F37))</f>
        <v/>
      </c>
      <c r="Q37" s="1" t="str">
        <f>IF(入力!$C37="","",入力!$D37)</f>
        <v/>
      </c>
    </row>
    <row r="38" spans="1:17" ht="15.75" customHeight="1" x14ac:dyDescent="0.25">
      <c r="A38" s="1" t="str">
        <f>IF(入力!$C38="","",TEXT(入力!$B38,"yyyy年m月d日"))</f>
        <v/>
      </c>
      <c r="F38" s="1" t="str">
        <f>IF(入力!$C38="","",IF(N(入力!$E38)&gt;0,101,IFERROR(VLOOKUP(入力!$C38,科目マスタ!$A:$C,2,FALSE),"")))</f>
        <v/>
      </c>
      <c r="G38" s="1" t="str">
        <f>IF(入力!$C38="","",IF(N(入力!$E38)&gt;0,"現金",IFERROR(VLOOKUP(入力!$C38,科目マスタ!$A:$C,3,FALSE),入力!$C38)))</f>
        <v/>
      </c>
      <c r="L38" s="1" t="str">
        <f>IF(入力!$C38="","",IF(N(入力!$E38)&gt;0,IFERROR(VLOOKUP(入力!$C38,科目マスタ!$A:$C,2,FALSE),""),101))</f>
        <v/>
      </c>
      <c r="M38" s="1" t="str">
        <f>IF(入力!$C38="","",IF(N(入力!$E38)&gt;0,IFERROR(VLOOKUP(入力!$C38,科目マスタ!$A:$C,3,FALSE),入力!$C38),"現金"))</f>
        <v/>
      </c>
      <c r="P38" s="1" t="str">
        <f>IF(入力!$C38="","",N(入力!$E38)+N(入力!$F38))</f>
        <v/>
      </c>
      <c r="Q38" s="1" t="str">
        <f>IF(入力!$C38="","",入力!$D38)</f>
        <v/>
      </c>
    </row>
    <row r="39" spans="1:17" ht="15.75" customHeight="1" x14ac:dyDescent="0.25">
      <c r="A39" s="1" t="str">
        <f>IF(入力!$C39="","",TEXT(入力!$B39,"yyyy年m月d日"))</f>
        <v/>
      </c>
      <c r="F39" s="1" t="str">
        <f>IF(入力!$C39="","",IF(N(入力!$E39)&gt;0,101,IFERROR(VLOOKUP(入力!$C39,科目マスタ!$A:$C,2,FALSE),"")))</f>
        <v/>
      </c>
      <c r="G39" s="1" t="str">
        <f>IF(入力!$C39="","",IF(N(入力!$E39)&gt;0,"現金",IFERROR(VLOOKUP(入力!$C39,科目マスタ!$A:$C,3,FALSE),入力!$C39)))</f>
        <v/>
      </c>
      <c r="L39" s="1" t="str">
        <f>IF(入力!$C39="","",IF(N(入力!$E39)&gt;0,IFERROR(VLOOKUP(入力!$C39,科目マスタ!$A:$C,2,FALSE),""),101))</f>
        <v/>
      </c>
      <c r="M39" s="1" t="str">
        <f>IF(入力!$C39="","",IF(N(入力!$E39)&gt;0,IFERROR(VLOOKUP(入力!$C39,科目マスタ!$A:$C,3,FALSE),入力!$C39),"現金"))</f>
        <v/>
      </c>
      <c r="P39" s="1" t="str">
        <f>IF(入力!$C39="","",N(入力!$E39)+N(入力!$F39))</f>
        <v/>
      </c>
      <c r="Q39" s="1" t="str">
        <f>IF(入力!$C39="","",入力!$D39)</f>
        <v/>
      </c>
    </row>
    <row r="40" spans="1:17" ht="15.75" customHeight="1" x14ac:dyDescent="0.25">
      <c r="A40" s="1" t="str">
        <f>IF(入力!$C40="","",TEXT(入力!$B40,"yyyy年m月d日"))</f>
        <v/>
      </c>
      <c r="F40" s="1" t="str">
        <f>IF(入力!$C40="","",IF(N(入力!$E40)&gt;0,101,IFERROR(VLOOKUP(入力!$C40,科目マスタ!$A:$C,2,FALSE),"")))</f>
        <v/>
      </c>
      <c r="G40" s="1" t="str">
        <f>IF(入力!$C40="","",IF(N(入力!$E40)&gt;0,"現金",IFERROR(VLOOKUP(入力!$C40,科目マスタ!$A:$C,3,FALSE),入力!$C40)))</f>
        <v/>
      </c>
      <c r="L40" s="1" t="str">
        <f>IF(入力!$C40="","",IF(N(入力!$E40)&gt;0,IFERROR(VLOOKUP(入力!$C40,科目マスタ!$A:$C,2,FALSE),""),101))</f>
        <v/>
      </c>
      <c r="M40" s="1" t="str">
        <f>IF(入力!$C40="","",IF(N(入力!$E40)&gt;0,IFERROR(VLOOKUP(入力!$C40,科目マスタ!$A:$C,3,FALSE),入力!$C40),"現金"))</f>
        <v/>
      </c>
      <c r="P40" s="1" t="str">
        <f>IF(入力!$C40="","",N(入力!$E40)+N(入力!$F40))</f>
        <v/>
      </c>
      <c r="Q40" s="1" t="str">
        <f>IF(入力!$C40="","",入力!$D40)</f>
        <v/>
      </c>
    </row>
    <row r="41" spans="1:17" ht="15.75" customHeight="1" x14ac:dyDescent="0.25">
      <c r="A41" s="1" t="str">
        <f>IF(入力!$C41="","",TEXT(入力!$B41,"yyyy年m月d日"))</f>
        <v/>
      </c>
      <c r="F41" s="1" t="str">
        <f>IF(入力!$C41="","",IF(N(入力!$E41)&gt;0,101,IFERROR(VLOOKUP(入力!$C41,科目マスタ!$A:$C,2,FALSE),"")))</f>
        <v/>
      </c>
      <c r="G41" s="1" t="str">
        <f>IF(入力!$C41="","",IF(N(入力!$E41)&gt;0,"現金",IFERROR(VLOOKUP(入力!$C41,科目マスタ!$A:$C,3,FALSE),入力!$C41)))</f>
        <v/>
      </c>
      <c r="L41" s="1" t="str">
        <f>IF(入力!$C41="","",IF(N(入力!$E41)&gt;0,IFERROR(VLOOKUP(入力!$C41,科目マスタ!$A:$C,2,FALSE),""),101))</f>
        <v/>
      </c>
      <c r="M41" s="1" t="str">
        <f>IF(入力!$C41="","",IF(N(入力!$E41)&gt;0,IFERROR(VLOOKUP(入力!$C41,科目マスタ!$A:$C,3,FALSE),入力!$C41),"現金"))</f>
        <v/>
      </c>
      <c r="P41" s="1" t="str">
        <f>IF(入力!$C41="","",N(入力!$E41)+N(入力!$F41))</f>
        <v/>
      </c>
      <c r="Q41" s="1" t="str">
        <f>IF(入力!$C41="","",入力!$D41)</f>
        <v/>
      </c>
    </row>
    <row r="42" spans="1:17" ht="15.75" customHeight="1" x14ac:dyDescent="0.25">
      <c r="A42" s="1" t="str">
        <f>IF(入力!$C42="","",TEXT(入力!$B42,"yyyy年m月d日"))</f>
        <v/>
      </c>
      <c r="F42" s="1" t="str">
        <f>IF(入力!$C42="","",IF(N(入力!$E42)&gt;0,101,IFERROR(VLOOKUP(入力!$C42,科目マスタ!$A:$C,2,FALSE),"")))</f>
        <v/>
      </c>
      <c r="G42" s="1" t="str">
        <f>IF(入力!$C42="","",IF(N(入力!$E42)&gt;0,"現金",IFERROR(VLOOKUP(入力!$C42,科目マスタ!$A:$C,3,FALSE),入力!$C42)))</f>
        <v/>
      </c>
      <c r="L42" s="1" t="str">
        <f>IF(入力!$C42="","",IF(N(入力!$E42)&gt;0,IFERROR(VLOOKUP(入力!$C42,科目マスタ!$A:$C,2,FALSE),""),101))</f>
        <v/>
      </c>
      <c r="M42" s="1" t="str">
        <f>IF(入力!$C42="","",IF(N(入力!$E42)&gt;0,IFERROR(VLOOKUP(入力!$C42,科目マスタ!$A:$C,3,FALSE),入力!$C42),"現金"))</f>
        <v/>
      </c>
      <c r="P42" s="1" t="str">
        <f>IF(入力!$C42="","",N(入力!$E42)+N(入力!$F42))</f>
        <v/>
      </c>
      <c r="Q42" s="1" t="str">
        <f>IF(入力!$C42="","",入力!$D42)</f>
        <v/>
      </c>
    </row>
    <row r="43" spans="1:17" ht="15.75" customHeight="1" x14ac:dyDescent="0.25">
      <c r="A43" s="1" t="str">
        <f>IF(入力!$C43="","",TEXT(入力!$B43,"yyyy年m月d日"))</f>
        <v/>
      </c>
      <c r="F43" s="1" t="str">
        <f>IF(入力!$C43="","",IF(N(入力!$E43)&gt;0,101,IFERROR(VLOOKUP(入力!$C43,科目マスタ!$A:$C,2,FALSE),"")))</f>
        <v/>
      </c>
      <c r="G43" s="1" t="str">
        <f>IF(入力!$C43="","",IF(N(入力!$E43)&gt;0,"現金",IFERROR(VLOOKUP(入力!$C43,科目マスタ!$A:$C,3,FALSE),入力!$C43)))</f>
        <v/>
      </c>
      <c r="L43" s="1" t="str">
        <f>IF(入力!$C43="","",IF(N(入力!$E43)&gt;0,IFERROR(VLOOKUP(入力!$C43,科目マスタ!$A:$C,2,FALSE),""),101))</f>
        <v/>
      </c>
      <c r="M43" s="1" t="str">
        <f>IF(入力!$C43="","",IF(N(入力!$E43)&gt;0,IFERROR(VLOOKUP(入力!$C43,科目マスタ!$A:$C,3,FALSE),入力!$C43),"現金"))</f>
        <v/>
      </c>
      <c r="P43" s="1" t="str">
        <f>IF(入力!$C43="","",N(入力!$E43)+N(入力!$F43))</f>
        <v/>
      </c>
      <c r="Q43" s="1" t="str">
        <f>IF(入力!$C43="","",入力!$D43)</f>
        <v/>
      </c>
    </row>
    <row r="44" spans="1:17" ht="15.75" customHeight="1" x14ac:dyDescent="0.25">
      <c r="A44" s="1" t="str">
        <f>IF(入力!$C44="","",TEXT(入力!$B44,"yyyy年m月d日"))</f>
        <v/>
      </c>
      <c r="F44" s="1" t="str">
        <f>IF(入力!$C44="","",IF(N(入力!$E44)&gt;0,101,IFERROR(VLOOKUP(入力!$C44,科目マスタ!$A:$C,2,FALSE),"")))</f>
        <v/>
      </c>
      <c r="G44" s="1" t="str">
        <f>IF(入力!$C44="","",IF(N(入力!$E44)&gt;0,"現金",IFERROR(VLOOKUP(入力!$C44,科目マスタ!$A:$C,3,FALSE),入力!$C44)))</f>
        <v/>
      </c>
      <c r="L44" s="1" t="str">
        <f>IF(入力!$C44="","",IF(N(入力!$E44)&gt;0,IFERROR(VLOOKUP(入力!$C44,科目マスタ!$A:$C,2,FALSE),""),101))</f>
        <v/>
      </c>
      <c r="M44" s="1" t="str">
        <f>IF(入力!$C44="","",IF(N(入力!$E44)&gt;0,IFERROR(VLOOKUP(入力!$C44,科目マスタ!$A:$C,3,FALSE),入力!$C44),"現金"))</f>
        <v/>
      </c>
      <c r="P44" s="1" t="str">
        <f>IF(入力!$C44="","",N(入力!$E44)+N(入力!$F44))</f>
        <v/>
      </c>
      <c r="Q44" s="1" t="str">
        <f>IF(入力!$C44="","",入力!$D44)</f>
        <v/>
      </c>
    </row>
    <row r="45" spans="1:17" ht="15.75" customHeight="1" x14ac:dyDescent="0.25">
      <c r="A45" s="1" t="str">
        <f>IF(入力!$C45="","",TEXT(入力!$B45,"yyyy年m月d日"))</f>
        <v/>
      </c>
      <c r="F45" s="1" t="str">
        <f>IF(入力!$C45="","",IF(N(入力!$E45)&gt;0,101,IFERROR(VLOOKUP(入力!$C45,科目マスタ!$A:$C,2,FALSE),"")))</f>
        <v/>
      </c>
      <c r="G45" s="1" t="str">
        <f>IF(入力!$C45="","",IF(N(入力!$E45)&gt;0,"現金",IFERROR(VLOOKUP(入力!$C45,科目マスタ!$A:$C,3,FALSE),入力!$C45)))</f>
        <v/>
      </c>
      <c r="L45" s="1" t="str">
        <f>IF(入力!$C45="","",IF(N(入力!$E45)&gt;0,IFERROR(VLOOKUP(入力!$C45,科目マスタ!$A:$C,2,FALSE),""),101))</f>
        <v/>
      </c>
      <c r="M45" s="1" t="str">
        <f>IF(入力!$C45="","",IF(N(入力!$E45)&gt;0,IFERROR(VLOOKUP(入力!$C45,科目マスタ!$A:$C,3,FALSE),入力!$C45),"現金"))</f>
        <v/>
      </c>
      <c r="P45" s="1" t="str">
        <f>IF(入力!$C45="","",N(入力!$E45)+N(入力!$F45))</f>
        <v/>
      </c>
      <c r="Q45" s="1" t="str">
        <f>IF(入力!$C45="","",入力!$D45)</f>
        <v/>
      </c>
    </row>
    <row r="46" spans="1:17" ht="15.75" customHeight="1" x14ac:dyDescent="0.25">
      <c r="A46" s="1" t="str">
        <f>IF(入力!$C46="","",TEXT(入力!$B46,"yyyy年m月d日"))</f>
        <v/>
      </c>
      <c r="F46" s="1" t="str">
        <f>IF(入力!$C46="","",IF(N(入力!$E46)&gt;0,101,IFERROR(VLOOKUP(入力!$C46,科目マスタ!$A:$C,2,FALSE),"")))</f>
        <v/>
      </c>
      <c r="G46" s="1" t="str">
        <f>IF(入力!$C46="","",IF(N(入力!$E46)&gt;0,"現金",IFERROR(VLOOKUP(入力!$C46,科目マスタ!$A:$C,3,FALSE),入力!$C46)))</f>
        <v/>
      </c>
      <c r="L46" s="1" t="str">
        <f>IF(入力!$C46="","",IF(N(入力!$E46)&gt;0,IFERROR(VLOOKUP(入力!$C46,科目マスタ!$A:$C,2,FALSE),""),101))</f>
        <v/>
      </c>
      <c r="M46" s="1" t="str">
        <f>IF(入力!$C46="","",IF(N(入力!$E46)&gt;0,IFERROR(VLOOKUP(入力!$C46,科目マスタ!$A:$C,3,FALSE),入力!$C46),"現金"))</f>
        <v/>
      </c>
      <c r="P46" s="1" t="str">
        <f>IF(入力!$C46="","",N(入力!$E46)+N(入力!$F46))</f>
        <v/>
      </c>
      <c r="Q46" s="1" t="str">
        <f>IF(入力!$C46="","",入力!$D46)</f>
        <v/>
      </c>
    </row>
    <row r="47" spans="1:17" ht="15.75" customHeight="1" x14ac:dyDescent="0.25">
      <c r="A47" s="1" t="str">
        <f>IF(入力!$C47="","",TEXT(入力!$B47,"yyyy年m月d日"))</f>
        <v/>
      </c>
      <c r="F47" s="1" t="str">
        <f>IF(入力!$C47="","",IF(N(入力!$E47)&gt;0,101,IFERROR(VLOOKUP(入力!$C47,科目マスタ!$A:$C,2,FALSE),"")))</f>
        <v/>
      </c>
      <c r="G47" s="1" t="str">
        <f>IF(入力!$C47="","",IF(N(入力!$E47)&gt;0,"現金",IFERROR(VLOOKUP(入力!$C47,科目マスタ!$A:$C,3,FALSE),入力!$C47)))</f>
        <v/>
      </c>
      <c r="L47" s="1" t="str">
        <f>IF(入力!$C47="","",IF(N(入力!$E47)&gt;0,IFERROR(VLOOKUP(入力!$C47,科目マスタ!$A:$C,2,FALSE),""),101))</f>
        <v/>
      </c>
      <c r="M47" s="1" t="str">
        <f>IF(入力!$C47="","",IF(N(入力!$E47)&gt;0,IFERROR(VLOOKUP(入力!$C47,科目マスタ!$A:$C,3,FALSE),入力!$C47),"現金"))</f>
        <v/>
      </c>
      <c r="P47" s="1" t="str">
        <f>IF(入力!$C47="","",N(入力!$E47)+N(入力!$F47))</f>
        <v/>
      </c>
      <c r="Q47" s="1" t="str">
        <f>IF(入力!$C47="","",入力!$D47)</f>
        <v/>
      </c>
    </row>
    <row r="48" spans="1:17" ht="15.75" customHeight="1" x14ac:dyDescent="0.25">
      <c r="A48" s="1" t="str">
        <f>IF(入力!$C48="","",TEXT(入力!$B48,"yyyy年m月d日"))</f>
        <v/>
      </c>
      <c r="F48" s="1" t="str">
        <f>IF(入力!$C48="","",IF(N(入力!$E48)&gt;0,101,IFERROR(VLOOKUP(入力!$C48,科目マスタ!$A:$C,2,FALSE),"")))</f>
        <v/>
      </c>
      <c r="G48" s="1" t="str">
        <f>IF(入力!$C48="","",IF(N(入力!$E48)&gt;0,"現金",IFERROR(VLOOKUP(入力!$C48,科目マスタ!$A:$C,3,FALSE),入力!$C48)))</f>
        <v/>
      </c>
      <c r="L48" s="1" t="str">
        <f>IF(入力!$C48="","",IF(N(入力!$E48)&gt;0,IFERROR(VLOOKUP(入力!$C48,科目マスタ!$A:$C,2,FALSE),""),101))</f>
        <v/>
      </c>
      <c r="M48" s="1" t="str">
        <f>IF(入力!$C48="","",IF(N(入力!$E48)&gt;0,IFERROR(VLOOKUP(入力!$C48,科目マスタ!$A:$C,3,FALSE),入力!$C48),"現金"))</f>
        <v/>
      </c>
      <c r="P48" s="1" t="str">
        <f>IF(入力!$C48="","",N(入力!$E48)+N(入力!$F48))</f>
        <v/>
      </c>
      <c r="Q48" s="1" t="str">
        <f>IF(入力!$C48="","",入力!$D48)</f>
        <v/>
      </c>
    </row>
    <row r="49" spans="1:17" ht="15.75" customHeight="1" x14ac:dyDescent="0.25">
      <c r="A49" s="1" t="str">
        <f>IF(入力!$C49="","",TEXT(入力!$B49,"yyyy年m月d日"))</f>
        <v/>
      </c>
      <c r="F49" s="1" t="str">
        <f>IF(入力!$C49="","",IF(N(入力!$E49)&gt;0,101,IFERROR(VLOOKUP(入力!$C49,科目マスタ!$A:$C,2,FALSE),"")))</f>
        <v/>
      </c>
      <c r="G49" s="1" t="str">
        <f>IF(入力!$C49="","",IF(N(入力!$E49)&gt;0,"現金",IFERROR(VLOOKUP(入力!$C49,科目マスタ!$A:$C,3,FALSE),入力!$C49)))</f>
        <v/>
      </c>
      <c r="L49" s="1" t="str">
        <f>IF(入力!$C49="","",IF(N(入力!$E49)&gt;0,IFERROR(VLOOKUP(入力!$C49,科目マスタ!$A:$C,2,FALSE),""),101))</f>
        <v/>
      </c>
      <c r="M49" s="1" t="str">
        <f>IF(入力!$C49="","",IF(N(入力!$E49)&gt;0,IFERROR(VLOOKUP(入力!$C49,科目マスタ!$A:$C,3,FALSE),入力!$C49),"現金"))</f>
        <v/>
      </c>
      <c r="P49" s="1" t="str">
        <f>IF(入力!$C49="","",N(入力!$E49)+N(入力!$F49))</f>
        <v/>
      </c>
      <c r="Q49" s="1" t="str">
        <f>IF(入力!$C49="","",入力!$D49)</f>
        <v/>
      </c>
    </row>
    <row r="50" spans="1:17" ht="15.75" customHeight="1" x14ac:dyDescent="0.25">
      <c r="A50" s="1" t="str">
        <f>IF(入力!$C50="","",TEXT(入力!$B50,"yyyy年m月d日"))</f>
        <v/>
      </c>
      <c r="F50" s="1" t="str">
        <f>IF(入力!$C50="","",IF(N(入力!$E50)&gt;0,101,IFERROR(VLOOKUP(入力!$C50,科目マスタ!$A:$C,2,FALSE),"")))</f>
        <v/>
      </c>
      <c r="G50" s="1" t="str">
        <f>IF(入力!$C50="","",IF(N(入力!$E50)&gt;0,"現金",IFERROR(VLOOKUP(入力!$C50,科目マスタ!$A:$C,3,FALSE),入力!$C50)))</f>
        <v/>
      </c>
      <c r="L50" s="1" t="str">
        <f>IF(入力!$C50="","",IF(N(入力!$E50)&gt;0,IFERROR(VLOOKUP(入力!$C50,科目マスタ!$A:$C,2,FALSE),""),101))</f>
        <v/>
      </c>
      <c r="M50" s="1" t="str">
        <f>IF(入力!$C50="","",IF(N(入力!$E50)&gt;0,IFERROR(VLOOKUP(入力!$C50,科目マスタ!$A:$C,3,FALSE),入力!$C50),"現金"))</f>
        <v/>
      </c>
      <c r="P50" s="1" t="str">
        <f>IF(入力!$C50="","",N(入力!$E50)+N(入力!$F50))</f>
        <v/>
      </c>
      <c r="Q50" s="1" t="str">
        <f>IF(入力!$C50="","",入力!$D50)</f>
        <v/>
      </c>
    </row>
    <row r="51" spans="1:17" ht="15.75" customHeight="1" x14ac:dyDescent="0.25">
      <c r="A51" s="1" t="str">
        <f>IF(入力!$C51="","",TEXT(入力!$B51,"yyyy年m月d日"))</f>
        <v/>
      </c>
      <c r="F51" s="1" t="str">
        <f>IF(入力!$C51="","",IF(N(入力!$E51)&gt;0,101,IFERROR(VLOOKUP(入力!$C51,科目マスタ!$A:$C,2,FALSE),"")))</f>
        <v/>
      </c>
      <c r="G51" s="1" t="str">
        <f>IF(入力!$C51="","",IF(N(入力!$E51)&gt;0,"現金",IFERROR(VLOOKUP(入力!$C51,科目マスタ!$A:$C,3,FALSE),入力!$C51)))</f>
        <v/>
      </c>
      <c r="L51" s="1" t="str">
        <f>IF(入力!$C51="","",IF(N(入力!$E51)&gt;0,IFERROR(VLOOKUP(入力!$C51,科目マスタ!$A:$C,2,FALSE),""),101))</f>
        <v/>
      </c>
      <c r="M51" s="1" t="str">
        <f>IF(入力!$C51="","",IF(N(入力!$E51)&gt;0,IFERROR(VLOOKUP(入力!$C51,科目マスタ!$A:$C,3,FALSE),入力!$C51),"現金"))</f>
        <v/>
      </c>
      <c r="P51" s="1" t="str">
        <f>IF(入力!$C51="","",N(入力!$E51)+N(入力!$F51))</f>
        <v/>
      </c>
      <c r="Q51" s="1" t="str">
        <f>IF(入力!$C51="","",入力!$D51)</f>
        <v/>
      </c>
    </row>
    <row r="52" spans="1:17" ht="15.75" customHeight="1" x14ac:dyDescent="0.25">
      <c r="A52" s="1" t="str">
        <f>IF(入力!$C52="","",TEXT(入力!$B52,"yyyy年m月d日"))</f>
        <v/>
      </c>
      <c r="F52" s="1" t="str">
        <f>IF(入力!$C52="","",IF(N(入力!$E52)&gt;0,101,IFERROR(VLOOKUP(入力!$C52,科目マスタ!$A:$C,2,FALSE),"")))</f>
        <v/>
      </c>
      <c r="G52" s="1" t="str">
        <f>IF(入力!$C52="","",IF(N(入力!$E52)&gt;0,"現金",IFERROR(VLOOKUP(入力!$C52,科目マスタ!$A:$C,3,FALSE),入力!$C52)))</f>
        <v/>
      </c>
      <c r="L52" s="1" t="str">
        <f>IF(入力!$C52="","",IF(N(入力!$E52)&gt;0,IFERROR(VLOOKUP(入力!$C52,科目マスタ!$A:$C,2,FALSE),""),101))</f>
        <v/>
      </c>
      <c r="M52" s="1" t="str">
        <f>IF(入力!$C52="","",IF(N(入力!$E52)&gt;0,IFERROR(VLOOKUP(入力!$C52,科目マスタ!$A:$C,3,FALSE),入力!$C52),"現金"))</f>
        <v/>
      </c>
      <c r="P52" s="1" t="str">
        <f>IF(入力!$C52="","",N(入力!$E52)+N(入力!$F52))</f>
        <v/>
      </c>
      <c r="Q52" s="1" t="str">
        <f>IF(入力!$C52="","",入力!$D52)</f>
        <v/>
      </c>
    </row>
    <row r="53" spans="1:17" ht="15.75" customHeight="1" x14ac:dyDescent="0.25">
      <c r="A53" s="1" t="str">
        <f>IF(入力!$C53="","",TEXT(入力!$B53,"yyyy年m月d日"))</f>
        <v/>
      </c>
      <c r="F53" s="1" t="str">
        <f>IF(入力!$C53="","",IF(N(入力!$E53)&gt;0,101,IFERROR(VLOOKUP(入力!$C53,科目マスタ!$A:$C,2,FALSE),"")))</f>
        <v/>
      </c>
      <c r="G53" s="1" t="str">
        <f>IF(入力!$C53="","",IF(N(入力!$E53)&gt;0,"現金",IFERROR(VLOOKUP(入力!$C53,科目マスタ!$A:$C,3,FALSE),入力!$C53)))</f>
        <v/>
      </c>
      <c r="L53" s="1" t="str">
        <f>IF(入力!$C53="","",IF(N(入力!$E53)&gt;0,IFERROR(VLOOKUP(入力!$C53,科目マスタ!$A:$C,2,FALSE),""),101))</f>
        <v/>
      </c>
      <c r="M53" s="1" t="str">
        <f>IF(入力!$C53="","",IF(N(入力!$E53)&gt;0,IFERROR(VLOOKUP(入力!$C53,科目マスタ!$A:$C,3,FALSE),入力!$C53),"現金"))</f>
        <v/>
      </c>
      <c r="P53" s="1" t="str">
        <f>IF(入力!$C53="","",N(入力!$E53)+N(入力!$F53))</f>
        <v/>
      </c>
      <c r="Q53" s="1" t="str">
        <f>IF(入力!$C53="","",入力!$D53)</f>
        <v/>
      </c>
    </row>
    <row r="54" spans="1:17" ht="15.75" customHeight="1" x14ac:dyDescent="0.25">
      <c r="A54" s="1" t="str">
        <f>IF(入力!$C54="","",TEXT(入力!$B54,"yyyy年m月d日"))</f>
        <v/>
      </c>
      <c r="F54" s="1" t="str">
        <f>IF(入力!$C54="","",IF(N(入力!$E54)&gt;0,101,IFERROR(VLOOKUP(入力!$C54,科目マスタ!$A:$C,2,FALSE),"")))</f>
        <v/>
      </c>
      <c r="G54" s="1" t="str">
        <f>IF(入力!$C54="","",IF(N(入力!$E54)&gt;0,"現金",IFERROR(VLOOKUP(入力!$C54,科目マスタ!$A:$C,3,FALSE),入力!$C54)))</f>
        <v/>
      </c>
      <c r="L54" s="1" t="str">
        <f>IF(入力!$C54="","",IF(N(入力!$E54)&gt;0,IFERROR(VLOOKUP(入力!$C54,科目マスタ!$A:$C,2,FALSE),""),101))</f>
        <v/>
      </c>
      <c r="M54" s="1" t="str">
        <f>IF(入力!$C54="","",IF(N(入力!$E54)&gt;0,IFERROR(VLOOKUP(入力!$C54,科目マスタ!$A:$C,3,FALSE),入力!$C54),"現金"))</f>
        <v/>
      </c>
      <c r="P54" s="1" t="str">
        <f>IF(入力!$C54="","",N(入力!$E54)+N(入力!$F54))</f>
        <v/>
      </c>
      <c r="Q54" s="1" t="str">
        <f>IF(入力!$C54="","",入力!$D54)</f>
        <v/>
      </c>
    </row>
    <row r="55" spans="1:17" ht="15.75" customHeight="1" x14ac:dyDescent="0.25">
      <c r="A55" s="1" t="str">
        <f>IF(入力!$C55="","",TEXT(入力!$B55,"yyyy年m月d日"))</f>
        <v/>
      </c>
      <c r="F55" s="1" t="str">
        <f>IF(入力!$C55="","",IF(N(入力!$E55)&gt;0,101,IFERROR(VLOOKUP(入力!$C55,科目マスタ!$A:$C,2,FALSE),"")))</f>
        <v/>
      </c>
      <c r="G55" s="1" t="str">
        <f>IF(入力!$C55="","",IF(N(入力!$E55)&gt;0,"現金",IFERROR(VLOOKUP(入力!$C55,科目マスタ!$A:$C,3,FALSE),入力!$C55)))</f>
        <v/>
      </c>
      <c r="L55" s="1" t="str">
        <f>IF(入力!$C55="","",IF(N(入力!$E55)&gt;0,IFERROR(VLOOKUP(入力!$C55,科目マスタ!$A:$C,2,FALSE),""),101))</f>
        <v/>
      </c>
      <c r="M55" s="1" t="str">
        <f>IF(入力!$C55="","",IF(N(入力!$E55)&gt;0,IFERROR(VLOOKUP(入力!$C55,科目マスタ!$A:$C,3,FALSE),入力!$C55),"現金"))</f>
        <v/>
      </c>
      <c r="P55" s="1" t="str">
        <f>IF(入力!$C55="","",N(入力!$E55)+N(入力!$F55))</f>
        <v/>
      </c>
      <c r="Q55" s="1" t="str">
        <f>IF(入力!$C55="","",入力!$D55)</f>
        <v/>
      </c>
    </row>
    <row r="56" spans="1:17" ht="15.75" customHeight="1" x14ac:dyDescent="0.25">
      <c r="A56" s="1" t="str">
        <f>IF(入力!$C56="","",TEXT(入力!$B56,"yyyy年m月d日"))</f>
        <v/>
      </c>
      <c r="F56" s="1" t="str">
        <f>IF(入力!$C56="","",IF(N(入力!$E56)&gt;0,101,IFERROR(VLOOKUP(入力!$C56,科目マスタ!$A:$C,2,FALSE),"")))</f>
        <v/>
      </c>
      <c r="G56" s="1" t="str">
        <f>IF(入力!$C56="","",IF(N(入力!$E56)&gt;0,"現金",IFERROR(VLOOKUP(入力!$C56,科目マスタ!$A:$C,3,FALSE),入力!$C56)))</f>
        <v/>
      </c>
      <c r="L56" s="1" t="str">
        <f>IF(入力!$C56="","",IF(N(入力!$E56)&gt;0,IFERROR(VLOOKUP(入力!$C56,科目マスタ!$A:$C,2,FALSE),""),101))</f>
        <v/>
      </c>
      <c r="M56" s="1" t="str">
        <f>IF(入力!$C56="","",IF(N(入力!$E56)&gt;0,IFERROR(VLOOKUP(入力!$C56,科目マスタ!$A:$C,3,FALSE),入力!$C56),"現金"))</f>
        <v/>
      </c>
      <c r="P56" s="1" t="str">
        <f>IF(入力!$C56="","",N(入力!$E56)+N(入力!$F56))</f>
        <v/>
      </c>
      <c r="Q56" s="1" t="str">
        <f>IF(入力!$C56="","",入力!$D56)</f>
        <v/>
      </c>
    </row>
    <row r="57" spans="1:17" ht="15.75" customHeight="1" x14ac:dyDescent="0.25">
      <c r="A57" s="1" t="str">
        <f>IF(入力!$C57="","",TEXT(入力!$B57,"yyyy年m月d日"))</f>
        <v/>
      </c>
      <c r="F57" s="1" t="str">
        <f>IF(入力!$C57="","",IF(N(入力!$E57)&gt;0,101,IFERROR(VLOOKUP(入力!$C57,科目マスタ!$A:$C,2,FALSE),"")))</f>
        <v/>
      </c>
      <c r="G57" s="1" t="str">
        <f>IF(入力!$C57="","",IF(N(入力!$E57)&gt;0,"現金",IFERROR(VLOOKUP(入力!$C57,科目マスタ!$A:$C,3,FALSE),入力!$C57)))</f>
        <v/>
      </c>
      <c r="L57" s="1" t="str">
        <f>IF(入力!$C57="","",IF(N(入力!$E57)&gt;0,IFERROR(VLOOKUP(入力!$C57,科目マスタ!$A:$C,2,FALSE),""),101))</f>
        <v/>
      </c>
      <c r="M57" s="1" t="str">
        <f>IF(入力!$C57="","",IF(N(入力!$E57)&gt;0,IFERROR(VLOOKUP(入力!$C57,科目マスタ!$A:$C,3,FALSE),入力!$C57),"現金"))</f>
        <v/>
      </c>
      <c r="P57" s="1" t="str">
        <f>IF(入力!$C57="","",N(入力!$E57)+N(入力!$F57))</f>
        <v/>
      </c>
      <c r="Q57" s="1" t="str">
        <f>IF(入力!$C57="","",入力!$D57)</f>
        <v/>
      </c>
    </row>
    <row r="58" spans="1:17" ht="15.75" customHeight="1" x14ac:dyDescent="0.25">
      <c r="A58" s="1" t="str">
        <f>IF(入力!$C58="","",TEXT(入力!$B58,"yyyy年m月d日"))</f>
        <v/>
      </c>
      <c r="F58" s="1" t="str">
        <f>IF(入力!$C58="","",IF(N(入力!$E58)&gt;0,101,IFERROR(VLOOKUP(入力!$C58,科目マスタ!$A:$C,2,FALSE),"")))</f>
        <v/>
      </c>
      <c r="G58" s="1" t="str">
        <f>IF(入力!$C58="","",IF(N(入力!$E58)&gt;0,"現金",IFERROR(VLOOKUP(入力!$C58,科目マスタ!$A:$C,3,FALSE),入力!$C58)))</f>
        <v/>
      </c>
      <c r="L58" s="1" t="str">
        <f>IF(入力!$C58="","",IF(N(入力!$E58)&gt;0,IFERROR(VLOOKUP(入力!$C58,科目マスタ!$A:$C,2,FALSE),""),101))</f>
        <v/>
      </c>
      <c r="M58" s="1" t="str">
        <f>IF(入力!$C58="","",IF(N(入力!$E58)&gt;0,IFERROR(VLOOKUP(入力!$C58,科目マスタ!$A:$C,3,FALSE),入力!$C58),"現金"))</f>
        <v/>
      </c>
      <c r="P58" s="1" t="str">
        <f>IF(入力!$C58="","",N(入力!$E58)+N(入力!$F58))</f>
        <v/>
      </c>
      <c r="Q58" s="1" t="str">
        <f>IF(入力!$C58="","",入力!$D58)</f>
        <v/>
      </c>
    </row>
    <row r="59" spans="1:17" ht="15.75" customHeight="1" x14ac:dyDescent="0.25">
      <c r="A59" s="1" t="str">
        <f>IF(入力!$C59="","",TEXT(入力!$B59,"yyyy年m月d日"))</f>
        <v/>
      </c>
      <c r="F59" s="1" t="str">
        <f>IF(入力!$C59="","",IF(N(入力!$E59)&gt;0,101,IFERROR(VLOOKUP(入力!$C59,科目マスタ!$A:$C,2,FALSE),"")))</f>
        <v/>
      </c>
      <c r="G59" s="1" t="str">
        <f>IF(入力!$C59="","",IF(N(入力!$E59)&gt;0,"現金",IFERROR(VLOOKUP(入力!$C59,科目マスタ!$A:$C,3,FALSE),入力!$C59)))</f>
        <v/>
      </c>
      <c r="L59" s="1" t="str">
        <f>IF(入力!$C59="","",IF(N(入力!$E59)&gt;0,IFERROR(VLOOKUP(入力!$C59,科目マスタ!$A:$C,2,FALSE),""),101))</f>
        <v/>
      </c>
      <c r="M59" s="1" t="str">
        <f>IF(入力!$C59="","",IF(N(入力!$E59)&gt;0,IFERROR(VLOOKUP(入力!$C59,科目マスタ!$A:$C,3,FALSE),入力!$C59),"現金"))</f>
        <v/>
      </c>
      <c r="P59" s="1" t="str">
        <f>IF(入力!$C59="","",N(入力!$E59)+N(入力!$F59))</f>
        <v/>
      </c>
      <c r="Q59" s="1" t="str">
        <f>IF(入力!$C59="","",入力!$D59)</f>
        <v/>
      </c>
    </row>
    <row r="60" spans="1:17" ht="15.75" customHeight="1" x14ac:dyDescent="0.25">
      <c r="A60" s="1" t="str">
        <f>IF(入力!$C60="","",TEXT(入力!$B60,"yyyy年m月d日"))</f>
        <v/>
      </c>
      <c r="F60" s="1" t="str">
        <f>IF(入力!$C60="","",IF(N(入力!$E60)&gt;0,101,IFERROR(VLOOKUP(入力!$C60,科目マスタ!$A:$C,2,FALSE),"")))</f>
        <v/>
      </c>
      <c r="G60" s="1" t="str">
        <f>IF(入力!$C60="","",IF(N(入力!$E60)&gt;0,"現金",IFERROR(VLOOKUP(入力!$C60,科目マスタ!$A:$C,3,FALSE),入力!$C60)))</f>
        <v/>
      </c>
      <c r="L60" s="1" t="str">
        <f>IF(入力!$C60="","",IF(N(入力!$E60)&gt;0,IFERROR(VLOOKUP(入力!$C60,科目マスタ!$A:$C,2,FALSE),""),101))</f>
        <v/>
      </c>
      <c r="M60" s="1" t="str">
        <f>IF(入力!$C60="","",IF(N(入力!$E60)&gt;0,IFERROR(VLOOKUP(入力!$C60,科目マスタ!$A:$C,3,FALSE),入力!$C60),"現金"))</f>
        <v/>
      </c>
      <c r="P60" s="1" t="str">
        <f>IF(入力!$C60="","",N(入力!$E60)+N(入力!$F60))</f>
        <v/>
      </c>
      <c r="Q60" s="1" t="str">
        <f>IF(入力!$C60="","",入力!$D60)</f>
        <v/>
      </c>
    </row>
    <row r="61" spans="1:17" ht="15.75" customHeight="1" x14ac:dyDescent="0.25">
      <c r="A61" s="1" t="str">
        <f>IF(入力!$C61="","",TEXT(入力!$B61,"yyyy年m月d日"))</f>
        <v/>
      </c>
      <c r="F61" s="1" t="str">
        <f>IF(入力!$C61="","",IF(N(入力!$E61)&gt;0,101,IFERROR(VLOOKUP(入力!$C61,科目マスタ!$A:$C,2,FALSE),"")))</f>
        <v/>
      </c>
      <c r="G61" s="1" t="str">
        <f>IF(入力!$C61="","",IF(N(入力!$E61)&gt;0,"現金",IFERROR(VLOOKUP(入力!$C61,科目マスタ!$A:$C,3,FALSE),入力!$C61)))</f>
        <v/>
      </c>
      <c r="L61" s="1" t="str">
        <f>IF(入力!$C61="","",IF(N(入力!$E61)&gt;0,IFERROR(VLOOKUP(入力!$C61,科目マスタ!$A:$C,2,FALSE),""),101))</f>
        <v/>
      </c>
      <c r="M61" s="1" t="str">
        <f>IF(入力!$C61="","",IF(N(入力!$E61)&gt;0,IFERROR(VLOOKUP(入力!$C61,科目マスタ!$A:$C,3,FALSE),入力!$C61),"現金"))</f>
        <v/>
      </c>
      <c r="P61" s="1" t="str">
        <f>IF(入力!$C61="","",N(入力!$E61)+N(入力!$F61))</f>
        <v/>
      </c>
      <c r="Q61" s="1" t="str">
        <f>IF(入力!$C61="","",入力!$D61)</f>
        <v/>
      </c>
    </row>
    <row r="62" spans="1:17" ht="15.75" customHeight="1" x14ac:dyDescent="0.25">
      <c r="A62" s="1" t="str">
        <f>IF(入力!$C62="","",TEXT(入力!$B62,"yyyy年m月d日"))</f>
        <v/>
      </c>
      <c r="F62" s="1" t="str">
        <f>IF(入力!$C62="","",IF(N(入力!$E62)&gt;0,101,IFERROR(VLOOKUP(入力!$C62,科目マスタ!$A:$C,2,FALSE),"")))</f>
        <v/>
      </c>
      <c r="G62" s="1" t="str">
        <f>IF(入力!$C62="","",IF(N(入力!$E62)&gt;0,"現金",IFERROR(VLOOKUP(入力!$C62,科目マスタ!$A:$C,3,FALSE),入力!$C62)))</f>
        <v/>
      </c>
      <c r="L62" s="1" t="str">
        <f>IF(入力!$C62="","",IF(N(入力!$E62)&gt;0,IFERROR(VLOOKUP(入力!$C62,科目マスタ!$A:$C,2,FALSE),""),101))</f>
        <v/>
      </c>
      <c r="M62" s="1" t="str">
        <f>IF(入力!$C62="","",IF(N(入力!$E62)&gt;0,IFERROR(VLOOKUP(入力!$C62,科目マスタ!$A:$C,3,FALSE),入力!$C62),"現金"))</f>
        <v/>
      </c>
      <c r="P62" s="1" t="str">
        <f>IF(入力!$C62="","",N(入力!$E62)+N(入力!$F62))</f>
        <v/>
      </c>
      <c r="Q62" s="1" t="str">
        <f>IF(入力!$C62="","",入力!$D62)</f>
        <v/>
      </c>
    </row>
    <row r="63" spans="1:17" ht="15.75" customHeight="1" x14ac:dyDescent="0.25">
      <c r="A63" s="1" t="str">
        <f>IF(入力!$C63="","",TEXT(入力!$B63,"yyyy年m月d日"))</f>
        <v/>
      </c>
      <c r="F63" s="1" t="str">
        <f>IF(入力!$C63="","",IF(N(入力!$E63)&gt;0,101,IFERROR(VLOOKUP(入力!$C63,科目マスタ!$A:$C,2,FALSE),"")))</f>
        <v/>
      </c>
      <c r="G63" s="1" t="str">
        <f>IF(入力!$C63="","",IF(N(入力!$E63)&gt;0,"現金",IFERROR(VLOOKUP(入力!$C63,科目マスタ!$A:$C,3,FALSE),入力!$C63)))</f>
        <v/>
      </c>
      <c r="L63" s="1" t="str">
        <f>IF(入力!$C63="","",IF(N(入力!$E63)&gt;0,IFERROR(VLOOKUP(入力!$C63,科目マスタ!$A:$C,2,FALSE),""),101))</f>
        <v/>
      </c>
      <c r="M63" s="1" t="str">
        <f>IF(入力!$C63="","",IF(N(入力!$E63)&gt;0,IFERROR(VLOOKUP(入力!$C63,科目マスタ!$A:$C,3,FALSE),入力!$C63),"現金"))</f>
        <v/>
      </c>
      <c r="P63" s="1" t="str">
        <f>IF(入力!$C63="","",N(入力!$E63)+N(入力!$F63))</f>
        <v/>
      </c>
      <c r="Q63" s="1" t="str">
        <f>IF(入力!$C63="","",入力!$D63)</f>
        <v/>
      </c>
    </row>
    <row r="64" spans="1:17" ht="15.75" customHeight="1" x14ac:dyDescent="0.25">
      <c r="A64" s="1" t="str">
        <f>IF(入力!$C64="","",TEXT(入力!$B64,"yyyy年m月d日"))</f>
        <v/>
      </c>
      <c r="F64" s="1" t="str">
        <f>IF(入力!$C64="","",IF(N(入力!$E64)&gt;0,101,IFERROR(VLOOKUP(入力!$C64,科目マスタ!$A:$C,2,FALSE),"")))</f>
        <v/>
      </c>
      <c r="G64" s="1" t="str">
        <f>IF(入力!$C64="","",IF(N(入力!$E64)&gt;0,"現金",IFERROR(VLOOKUP(入力!$C64,科目マスタ!$A:$C,3,FALSE),入力!$C64)))</f>
        <v/>
      </c>
      <c r="L64" s="1" t="str">
        <f>IF(入力!$C64="","",IF(N(入力!$E64)&gt;0,IFERROR(VLOOKUP(入力!$C64,科目マスタ!$A:$C,2,FALSE),""),101))</f>
        <v/>
      </c>
      <c r="M64" s="1" t="str">
        <f>IF(入力!$C64="","",IF(N(入力!$E64)&gt;0,IFERROR(VLOOKUP(入力!$C64,科目マスタ!$A:$C,3,FALSE),入力!$C64),"現金"))</f>
        <v/>
      </c>
      <c r="P64" s="1" t="str">
        <f>IF(入力!$C64="","",N(入力!$E64)+N(入力!$F64))</f>
        <v/>
      </c>
      <c r="Q64" s="1" t="str">
        <f>IF(入力!$C64="","",入力!$D64)</f>
        <v/>
      </c>
    </row>
    <row r="65" spans="1:17" ht="15.75" customHeight="1" x14ac:dyDescent="0.25">
      <c r="A65" s="1" t="str">
        <f>IF(入力!$C65="","",TEXT(入力!$B65,"yyyy年m月d日"))</f>
        <v/>
      </c>
      <c r="F65" s="1" t="str">
        <f>IF(入力!$C65="","",IF(N(入力!$E65)&gt;0,101,IFERROR(VLOOKUP(入力!$C65,科目マスタ!$A:$C,2,FALSE),"")))</f>
        <v/>
      </c>
      <c r="G65" s="1" t="str">
        <f>IF(入力!$C65="","",IF(N(入力!$E65)&gt;0,"現金",IFERROR(VLOOKUP(入力!$C65,科目マスタ!$A:$C,3,FALSE),入力!$C65)))</f>
        <v/>
      </c>
      <c r="L65" s="1" t="str">
        <f>IF(入力!$C65="","",IF(N(入力!$E65)&gt;0,IFERROR(VLOOKUP(入力!$C65,科目マスタ!$A:$C,2,FALSE),""),101))</f>
        <v/>
      </c>
      <c r="M65" s="1" t="str">
        <f>IF(入力!$C65="","",IF(N(入力!$E65)&gt;0,IFERROR(VLOOKUP(入力!$C65,科目マスタ!$A:$C,3,FALSE),入力!$C65),"現金"))</f>
        <v/>
      </c>
      <c r="P65" s="1" t="str">
        <f>IF(入力!$C65="","",N(入力!$E65)+N(入力!$F65))</f>
        <v/>
      </c>
      <c r="Q65" s="1" t="str">
        <f>IF(入力!$C65="","",入力!$D65)</f>
        <v/>
      </c>
    </row>
    <row r="66" spans="1:17" ht="15.75" customHeight="1" x14ac:dyDescent="0.25">
      <c r="A66" s="1" t="str">
        <f>IF(入力!$C66="","",TEXT(入力!$B66,"yyyy年m月d日"))</f>
        <v/>
      </c>
      <c r="F66" s="1" t="str">
        <f>IF(入力!$C66="","",IF(N(入力!$E66)&gt;0,101,IFERROR(VLOOKUP(入力!$C66,科目マスタ!$A:$C,2,FALSE),"")))</f>
        <v/>
      </c>
      <c r="G66" s="1" t="str">
        <f>IF(入力!$C66="","",IF(N(入力!$E66)&gt;0,"現金",IFERROR(VLOOKUP(入力!$C66,科目マスタ!$A:$C,3,FALSE),入力!$C66)))</f>
        <v/>
      </c>
      <c r="L66" s="1" t="str">
        <f>IF(入力!$C66="","",IF(N(入力!$E66)&gt;0,IFERROR(VLOOKUP(入力!$C66,科目マスタ!$A:$C,2,FALSE),""),101))</f>
        <v/>
      </c>
      <c r="M66" s="1" t="str">
        <f>IF(入力!$C66="","",IF(N(入力!$E66)&gt;0,IFERROR(VLOOKUP(入力!$C66,科目マスタ!$A:$C,3,FALSE),入力!$C66),"現金"))</f>
        <v/>
      </c>
      <c r="P66" s="1" t="str">
        <f>IF(入力!$C66="","",N(入力!$E66)+N(入力!$F66))</f>
        <v/>
      </c>
      <c r="Q66" s="1" t="str">
        <f>IF(入力!$C66="","",入力!$D66)</f>
        <v/>
      </c>
    </row>
    <row r="67" spans="1:17" ht="15.75" customHeight="1" x14ac:dyDescent="0.25">
      <c r="A67" s="1" t="str">
        <f>IF(入力!$C67="","",TEXT(入力!$B67,"yyyy年m月d日"))</f>
        <v/>
      </c>
      <c r="F67" s="1" t="str">
        <f>IF(入力!$C67="","",IF(N(入力!$E67)&gt;0,101,IFERROR(VLOOKUP(入力!$C67,科目マスタ!$A:$C,2,FALSE),"")))</f>
        <v/>
      </c>
      <c r="G67" s="1" t="str">
        <f>IF(入力!$C67="","",IF(N(入力!$E67)&gt;0,"現金",IFERROR(VLOOKUP(入力!$C67,科目マスタ!$A:$C,3,FALSE),入力!$C67)))</f>
        <v/>
      </c>
      <c r="L67" s="1" t="str">
        <f>IF(入力!$C67="","",IF(N(入力!$E67)&gt;0,IFERROR(VLOOKUP(入力!$C67,科目マスタ!$A:$C,2,FALSE),""),101))</f>
        <v/>
      </c>
      <c r="M67" s="1" t="str">
        <f>IF(入力!$C67="","",IF(N(入力!$E67)&gt;0,IFERROR(VLOOKUP(入力!$C67,科目マスタ!$A:$C,3,FALSE),入力!$C67),"現金"))</f>
        <v/>
      </c>
      <c r="P67" s="1" t="str">
        <f>IF(入力!$C67="","",N(入力!$E67)+N(入力!$F67))</f>
        <v/>
      </c>
      <c r="Q67" s="1" t="str">
        <f>IF(入力!$C67="","",入力!$D67)</f>
        <v/>
      </c>
    </row>
    <row r="68" spans="1:17" ht="15.75" customHeight="1" x14ac:dyDescent="0.25">
      <c r="A68" s="1" t="str">
        <f>IF(入力!$C68="","",TEXT(入力!$B68,"yyyy年m月d日"))</f>
        <v/>
      </c>
      <c r="F68" s="1" t="str">
        <f>IF(入力!$C68="","",IF(N(入力!$E68)&gt;0,101,IFERROR(VLOOKUP(入力!$C68,科目マスタ!$A:$C,2,FALSE),"")))</f>
        <v/>
      </c>
      <c r="G68" s="1" t="str">
        <f>IF(入力!$C68="","",IF(N(入力!$E68)&gt;0,"現金",IFERROR(VLOOKUP(入力!$C68,科目マスタ!$A:$C,3,FALSE),入力!$C68)))</f>
        <v/>
      </c>
      <c r="L68" s="1" t="str">
        <f>IF(入力!$C68="","",IF(N(入力!$E68)&gt;0,IFERROR(VLOOKUP(入力!$C68,科目マスタ!$A:$C,2,FALSE),""),101))</f>
        <v/>
      </c>
      <c r="M68" s="1" t="str">
        <f>IF(入力!$C68="","",IF(N(入力!$E68)&gt;0,IFERROR(VLOOKUP(入力!$C68,科目マスタ!$A:$C,3,FALSE),入力!$C68),"現金"))</f>
        <v/>
      </c>
      <c r="P68" s="1" t="str">
        <f>IF(入力!$C68="","",N(入力!$E68)+N(入力!$F68))</f>
        <v/>
      </c>
      <c r="Q68" s="1" t="str">
        <f>IF(入力!$C68="","",入力!$D68)</f>
        <v/>
      </c>
    </row>
    <row r="69" spans="1:17" ht="15.75" customHeight="1" x14ac:dyDescent="0.25">
      <c r="A69" s="1" t="str">
        <f>IF(入力!$C69="","",TEXT(入力!$B69,"yyyy年m月d日"))</f>
        <v/>
      </c>
      <c r="F69" s="1" t="str">
        <f>IF(入力!$C69="","",IF(N(入力!$E69)&gt;0,101,IFERROR(VLOOKUP(入力!$C69,科目マスタ!$A:$C,2,FALSE),"")))</f>
        <v/>
      </c>
      <c r="G69" s="1" t="str">
        <f>IF(入力!$C69="","",IF(N(入力!$E69)&gt;0,"現金",IFERROR(VLOOKUP(入力!$C69,科目マスタ!$A:$C,3,FALSE),入力!$C69)))</f>
        <v/>
      </c>
      <c r="L69" s="1" t="str">
        <f>IF(入力!$C69="","",IF(N(入力!$E69)&gt;0,IFERROR(VLOOKUP(入力!$C69,科目マスタ!$A:$C,2,FALSE),""),101))</f>
        <v/>
      </c>
      <c r="M69" s="1" t="str">
        <f>IF(入力!$C69="","",IF(N(入力!$E69)&gt;0,IFERROR(VLOOKUP(入力!$C69,科目マスタ!$A:$C,3,FALSE),入力!$C69),"現金"))</f>
        <v/>
      </c>
      <c r="P69" s="1" t="str">
        <f>IF(入力!$C69="","",N(入力!$E69)+N(入力!$F69))</f>
        <v/>
      </c>
      <c r="Q69" s="1" t="str">
        <f>IF(入力!$C69="","",入力!$D69)</f>
        <v/>
      </c>
    </row>
    <row r="70" spans="1:17" ht="15.75" customHeight="1" x14ac:dyDescent="0.25">
      <c r="A70" s="1" t="str">
        <f>IF(入力!$C70="","",TEXT(入力!$B70,"yyyy年m月d日"))</f>
        <v/>
      </c>
      <c r="F70" s="1" t="str">
        <f>IF(入力!$C70="","",IF(N(入力!$E70)&gt;0,101,IFERROR(VLOOKUP(入力!$C70,科目マスタ!$A:$C,2,FALSE),"")))</f>
        <v/>
      </c>
      <c r="G70" s="1" t="str">
        <f>IF(入力!$C70="","",IF(N(入力!$E70)&gt;0,"現金",IFERROR(VLOOKUP(入力!$C70,科目マスタ!$A:$C,3,FALSE),入力!$C70)))</f>
        <v/>
      </c>
      <c r="L70" s="1" t="str">
        <f>IF(入力!$C70="","",IF(N(入力!$E70)&gt;0,IFERROR(VLOOKUP(入力!$C70,科目マスタ!$A:$C,2,FALSE),""),101))</f>
        <v/>
      </c>
      <c r="M70" s="1" t="str">
        <f>IF(入力!$C70="","",IF(N(入力!$E70)&gt;0,IFERROR(VLOOKUP(入力!$C70,科目マスタ!$A:$C,3,FALSE),入力!$C70),"現金"))</f>
        <v/>
      </c>
      <c r="P70" s="1" t="str">
        <f>IF(入力!$C70="","",N(入力!$E70)+N(入力!$F70))</f>
        <v/>
      </c>
      <c r="Q70" s="1" t="str">
        <f>IF(入力!$C70="","",入力!$D70)</f>
        <v/>
      </c>
    </row>
    <row r="71" spans="1:17" ht="15.75" customHeight="1" x14ac:dyDescent="0.25">
      <c r="A71" s="1" t="str">
        <f>IF(入力!$C71="","",TEXT(入力!$B71,"yyyy年m月d日"))</f>
        <v/>
      </c>
      <c r="F71" s="1" t="str">
        <f>IF(入力!$C71="","",IF(N(入力!$E71)&gt;0,101,IFERROR(VLOOKUP(入力!$C71,科目マスタ!$A:$C,2,FALSE),"")))</f>
        <v/>
      </c>
      <c r="G71" s="1" t="str">
        <f>IF(入力!$C71="","",IF(N(入力!$E71)&gt;0,"現金",IFERROR(VLOOKUP(入力!$C71,科目マスタ!$A:$C,3,FALSE),入力!$C71)))</f>
        <v/>
      </c>
      <c r="L71" s="1" t="str">
        <f>IF(入力!$C71="","",IF(N(入力!$E71)&gt;0,IFERROR(VLOOKUP(入力!$C71,科目マスタ!$A:$C,2,FALSE),""),101))</f>
        <v/>
      </c>
      <c r="M71" s="1" t="str">
        <f>IF(入力!$C71="","",IF(N(入力!$E71)&gt;0,IFERROR(VLOOKUP(入力!$C71,科目マスタ!$A:$C,3,FALSE),入力!$C71),"現金"))</f>
        <v/>
      </c>
      <c r="P71" s="1" t="str">
        <f>IF(入力!$C71="","",N(入力!$E71)+N(入力!$F71))</f>
        <v/>
      </c>
      <c r="Q71" s="1" t="str">
        <f>IF(入力!$C71="","",入力!$D71)</f>
        <v/>
      </c>
    </row>
    <row r="72" spans="1:17" ht="15.75" customHeight="1" x14ac:dyDescent="0.25">
      <c r="A72" s="1" t="str">
        <f>IF(入力!$C72="","",TEXT(入力!$B72,"yyyy年m月d日"))</f>
        <v/>
      </c>
      <c r="F72" s="1" t="str">
        <f>IF(入力!$C72="","",IF(N(入力!$E72)&gt;0,101,IFERROR(VLOOKUP(入力!$C72,科目マスタ!$A:$C,2,FALSE),"")))</f>
        <v/>
      </c>
      <c r="G72" s="1" t="str">
        <f>IF(入力!$C72="","",IF(N(入力!$E72)&gt;0,"現金",IFERROR(VLOOKUP(入力!$C72,科目マスタ!$A:$C,3,FALSE),入力!$C72)))</f>
        <v/>
      </c>
      <c r="L72" s="1" t="str">
        <f>IF(入力!$C72="","",IF(N(入力!$E72)&gt;0,IFERROR(VLOOKUP(入力!$C72,科目マスタ!$A:$C,2,FALSE),""),101))</f>
        <v/>
      </c>
      <c r="M72" s="1" t="str">
        <f>IF(入力!$C72="","",IF(N(入力!$E72)&gt;0,IFERROR(VLOOKUP(入力!$C72,科目マスタ!$A:$C,3,FALSE),入力!$C72),"現金"))</f>
        <v/>
      </c>
      <c r="P72" s="1" t="str">
        <f>IF(入力!$C72="","",N(入力!$E72)+N(入力!$F72))</f>
        <v/>
      </c>
      <c r="Q72" s="1" t="str">
        <f>IF(入力!$C72="","",入力!$D72)</f>
        <v/>
      </c>
    </row>
    <row r="73" spans="1:17" ht="15.75" customHeight="1" x14ac:dyDescent="0.25">
      <c r="A73" s="1" t="str">
        <f>IF(入力!$C73="","",TEXT(入力!$B73,"yyyy年m月d日"))</f>
        <v/>
      </c>
      <c r="F73" s="1" t="str">
        <f>IF(入力!$C73="","",IF(N(入力!$E73)&gt;0,101,IFERROR(VLOOKUP(入力!$C73,科目マスタ!$A:$C,2,FALSE),"")))</f>
        <v/>
      </c>
      <c r="G73" s="1" t="str">
        <f>IF(入力!$C73="","",IF(N(入力!$E73)&gt;0,"現金",IFERROR(VLOOKUP(入力!$C73,科目マスタ!$A:$C,3,FALSE),入力!$C73)))</f>
        <v/>
      </c>
      <c r="L73" s="1" t="str">
        <f>IF(入力!$C73="","",IF(N(入力!$E73)&gt;0,IFERROR(VLOOKUP(入力!$C73,科目マスタ!$A:$C,2,FALSE),""),101))</f>
        <v/>
      </c>
      <c r="M73" s="1" t="str">
        <f>IF(入力!$C73="","",IF(N(入力!$E73)&gt;0,IFERROR(VLOOKUP(入力!$C73,科目マスタ!$A:$C,3,FALSE),入力!$C73),"現金"))</f>
        <v/>
      </c>
      <c r="P73" s="1" t="str">
        <f>IF(入力!$C73="","",N(入力!$E73)+N(入力!$F73))</f>
        <v/>
      </c>
      <c r="Q73" s="1" t="str">
        <f>IF(入力!$C73="","",入力!$D73)</f>
        <v/>
      </c>
    </row>
    <row r="74" spans="1:17" ht="15.75" customHeight="1" x14ac:dyDescent="0.25">
      <c r="A74" s="1" t="str">
        <f>IF(入力!$C74="","",TEXT(入力!$B74,"yyyy年m月d日"))</f>
        <v/>
      </c>
      <c r="F74" s="1" t="str">
        <f>IF(入力!$C74="","",IF(N(入力!$E74)&gt;0,101,IFERROR(VLOOKUP(入力!$C74,科目マスタ!$A:$C,2,FALSE),"")))</f>
        <v/>
      </c>
      <c r="G74" s="1" t="str">
        <f>IF(入力!$C74="","",IF(N(入力!$E74)&gt;0,"現金",IFERROR(VLOOKUP(入力!$C74,科目マスタ!$A:$C,3,FALSE),入力!$C74)))</f>
        <v/>
      </c>
      <c r="L74" s="1" t="str">
        <f>IF(入力!$C74="","",IF(N(入力!$E74)&gt;0,IFERROR(VLOOKUP(入力!$C74,科目マスタ!$A:$C,2,FALSE),""),101))</f>
        <v/>
      </c>
      <c r="M74" s="1" t="str">
        <f>IF(入力!$C74="","",IF(N(入力!$E74)&gt;0,IFERROR(VLOOKUP(入力!$C74,科目マスタ!$A:$C,3,FALSE),入力!$C74),"現金"))</f>
        <v/>
      </c>
      <c r="P74" s="1" t="str">
        <f>IF(入力!$C74="","",N(入力!$E74)+N(入力!$F74))</f>
        <v/>
      </c>
      <c r="Q74" s="1" t="str">
        <f>IF(入力!$C74="","",入力!$D74)</f>
        <v/>
      </c>
    </row>
    <row r="75" spans="1:17" ht="15.75" customHeight="1" x14ac:dyDescent="0.25">
      <c r="A75" s="1" t="str">
        <f>IF(入力!$C75="","",TEXT(入力!$B75,"yyyy年m月d日"))</f>
        <v/>
      </c>
      <c r="F75" s="1" t="str">
        <f>IF(入力!$C75="","",IF(N(入力!$E75)&gt;0,101,IFERROR(VLOOKUP(入力!$C75,科目マスタ!$A:$C,2,FALSE),"")))</f>
        <v/>
      </c>
      <c r="G75" s="1" t="str">
        <f>IF(入力!$C75="","",IF(N(入力!$E75)&gt;0,"現金",IFERROR(VLOOKUP(入力!$C75,科目マスタ!$A:$C,3,FALSE),入力!$C75)))</f>
        <v/>
      </c>
      <c r="L75" s="1" t="str">
        <f>IF(入力!$C75="","",IF(N(入力!$E75)&gt;0,IFERROR(VLOOKUP(入力!$C75,科目マスタ!$A:$C,2,FALSE),""),101))</f>
        <v/>
      </c>
      <c r="M75" s="1" t="str">
        <f>IF(入力!$C75="","",IF(N(入力!$E75)&gt;0,IFERROR(VLOOKUP(入力!$C75,科目マスタ!$A:$C,3,FALSE),入力!$C75),"現金"))</f>
        <v/>
      </c>
      <c r="P75" s="1" t="str">
        <f>IF(入力!$C75="","",N(入力!$E75)+N(入力!$F75))</f>
        <v/>
      </c>
      <c r="Q75" s="1" t="str">
        <f>IF(入力!$C75="","",入力!$D75)</f>
        <v/>
      </c>
    </row>
    <row r="76" spans="1:17" ht="15.75" customHeight="1" x14ac:dyDescent="0.25">
      <c r="A76" s="1" t="str">
        <f>IF(入力!$C76="","",TEXT(入力!$B76,"yyyy年m月d日"))</f>
        <v/>
      </c>
      <c r="F76" s="1" t="str">
        <f>IF(入力!$C76="","",IF(N(入力!$E76)&gt;0,101,IFERROR(VLOOKUP(入力!$C76,科目マスタ!$A:$C,2,FALSE),"")))</f>
        <v/>
      </c>
      <c r="G76" s="1" t="str">
        <f>IF(入力!$C76="","",IF(N(入力!$E76)&gt;0,"現金",IFERROR(VLOOKUP(入力!$C76,科目マスタ!$A:$C,3,FALSE),入力!$C76)))</f>
        <v/>
      </c>
      <c r="L76" s="1" t="str">
        <f>IF(入力!$C76="","",IF(N(入力!$E76)&gt;0,IFERROR(VLOOKUP(入力!$C76,科目マスタ!$A:$C,2,FALSE),""),101))</f>
        <v/>
      </c>
      <c r="M76" s="1" t="str">
        <f>IF(入力!$C76="","",IF(N(入力!$E76)&gt;0,IFERROR(VLOOKUP(入力!$C76,科目マスタ!$A:$C,3,FALSE),入力!$C76),"現金"))</f>
        <v/>
      </c>
      <c r="P76" s="1" t="str">
        <f>IF(入力!$C76="","",N(入力!$E76)+N(入力!$F76))</f>
        <v/>
      </c>
      <c r="Q76" s="1" t="str">
        <f>IF(入力!$C76="","",入力!$D76)</f>
        <v/>
      </c>
    </row>
    <row r="77" spans="1:17" ht="15.75" customHeight="1" x14ac:dyDescent="0.25">
      <c r="A77" s="1" t="str">
        <f>IF(入力!$C77="","",TEXT(入力!$B77,"yyyy年m月d日"))</f>
        <v/>
      </c>
      <c r="F77" s="1" t="str">
        <f>IF(入力!$C77="","",IF(N(入力!$E77)&gt;0,101,IFERROR(VLOOKUP(入力!$C77,科目マスタ!$A:$C,2,FALSE),"")))</f>
        <v/>
      </c>
      <c r="G77" s="1" t="str">
        <f>IF(入力!$C77="","",IF(N(入力!$E77)&gt;0,"現金",IFERROR(VLOOKUP(入力!$C77,科目マスタ!$A:$C,3,FALSE),入力!$C77)))</f>
        <v/>
      </c>
      <c r="L77" s="1" t="str">
        <f>IF(入力!$C77="","",IF(N(入力!$E77)&gt;0,IFERROR(VLOOKUP(入力!$C77,科目マスタ!$A:$C,2,FALSE),""),101))</f>
        <v/>
      </c>
      <c r="M77" s="1" t="str">
        <f>IF(入力!$C77="","",IF(N(入力!$E77)&gt;0,IFERROR(VLOOKUP(入力!$C77,科目マスタ!$A:$C,3,FALSE),入力!$C77),"現金"))</f>
        <v/>
      </c>
      <c r="P77" s="1" t="str">
        <f>IF(入力!$C77="","",N(入力!$E77)+N(入力!$F77))</f>
        <v/>
      </c>
      <c r="Q77" s="1" t="str">
        <f>IF(入力!$C77="","",入力!$D77)</f>
        <v/>
      </c>
    </row>
    <row r="78" spans="1:17" ht="15.75" customHeight="1" x14ac:dyDescent="0.25">
      <c r="A78" s="1" t="str">
        <f>IF(入力!$C78="","",TEXT(入力!$B78,"yyyy年m月d日"))</f>
        <v/>
      </c>
      <c r="F78" s="1" t="str">
        <f>IF(入力!$C78="","",IF(N(入力!$E78)&gt;0,101,IFERROR(VLOOKUP(入力!$C78,科目マスタ!$A:$C,2,FALSE),"")))</f>
        <v/>
      </c>
      <c r="G78" s="1" t="str">
        <f>IF(入力!$C78="","",IF(N(入力!$E78)&gt;0,"現金",IFERROR(VLOOKUP(入力!$C78,科目マスタ!$A:$C,3,FALSE),入力!$C78)))</f>
        <v/>
      </c>
      <c r="L78" s="1" t="str">
        <f>IF(入力!$C78="","",IF(N(入力!$E78)&gt;0,IFERROR(VLOOKUP(入力!$C78,科目マスタ!$A:$C,2,FALSE),""),101))</f>
        <v/>
      </c>
      <c r="M78" s="1" t="str">
        <f>IF(入力!$C78="","",IF(N(入力!$E78)&gt;0,IFERROR(VLOOKUP(入力!$C78,科目マスタ!$A:$C,3,FALSE),入力!$C78),"現金"))</f>
        <v/>
      </c>
      <c r="P78" s="1" t="str">
        <f>IF(入力!$C78="","",N(入力!$E78)+N(入力!$F78))</f>
        <v/>
      </c>
      <c r="Q78" s="1" t="str">
        <f>IF(入力!$C78="","",入力!$D78)</f>
        <v/>
      </c>
    </row>
    <row r="79" spans="1:17" ht="15.75" customHeight="1" x14ac:dyDescent="0.25">
      <c r="A79" s="1" t="str">
        <f>IF(入力!$C79="","",TEXT(入力!$B79,"yyyy年m月d日"))</f>
        <v/>
      </c>
      <c r="F79" s="1" t="str">
        <f>IF(入力!$C79="","",IF(N(入力!$E79)&gt;0,101,IFERROR(VLOOKUP(入力!$C79,科目マスタ!$A:$C,2,FALSE),"")))</f>
        <v/>
      </c>
      <c r="G79" s="1" t="str">
        <f>IF(入力!$C79="","",IF(N(入力!$E79)&gt;0,"現金",IFERROR(VLOOKUP(入力!$C79,科目マスタ!$A:$C,3,FALSE),入力!$C79)))</f>
        <v/>
      </c>
      <c r="L79" s="1" t="str">
        <f>IF(入力!$C79="","",IF(N(入力!$E79)&gt;0,IFERROR(VLOOKUP(入力!$C79,科目マスタ!$A:$C,2,FALSE),""),101))</f>
        <v/>
      </c>
      <c r="M79" s="1" t="str">
        <f>IF(入力!$C79="","",IF(N(入力!$E79)&gt;0,IFERROR(VLOOKUP(入力!$C79,科目マスタ!$A:$C,3,FALSE),入力!$C79),"現金"))</f>
        <v/>
      </c>
      <c r="P79" s="1" t="str">
        <f>IF(入力!$C79="","",N(入力!$E79)+N(入力!$F79))</f>
        <v/>
      </c>
      <c r="Q79" s="1" t="str">
        <f>IF(入力!$C79="","",入力!$D79)</f>
        <v/>
      </c>
    </row>
    <row r="80" spans="1:17" ht="15.75" customHeight="1" x14ac:dyDescent="0.25">
      <c r="A80" s="1" t="str">
        <f>IF(入力!$C80="","",TEXT(入力!$B80,"yyyy年m月d日"))</f>
        <v/>
      </c>
      <c r="F80" s="1" t="str">
        <f>IF(入力!$C80="","",IF(N(入力!$E80)&gt;0,101,IFERROR(VLOOKUP(入力!$C80,科目マスタ!$A:$C,2,FALSE),"")))</f>
        <v/>
      </c>
      <c r="G80" s="1" t="str">
        <f>IF(入力!$C80="","",IF(N(入力!$E80)&gt;0,"現金",IFERROR(VLOOKUP(入力!$C80,科目マスタ!$A:$C,3,FALSE),入力!$C80)))</f>
        <v/>
      </c>
      <c r="L80" s="1" t="str">
        <f>IF(入力!$C80="","",IF(N(入力!$E80)&gt;0,IFERROR(VLOOKUP(入力!$C80,科目マスタ!$A:$C,2,FALSE),""),101))</f>
        <v/>
      </c>
      <c r="M80" s="1" t="str">
        <f>IF(入力!$C80="","",IF(N(入力!$E80)&gt;0,IFERROR(VLOOKUP(入力!$C80,科目マスタ!$A:$C,3,FALSE),入力!$C80),"現金"))</f>
        <v/>
      </c>
      <c r="P80" s="1" t="str">
        <f>IF(入力!$C80="","",N(入力!$E80)+N(入力!$F80))</f>
        <v/>
      </c>
      <c r="Q80" s="1" t="str">
        <f>IF(入力!$C80="","",入力!$D80)</f>
        <v/>
      </c>
    </row>
    <row r="81" spans="1:17" ht="15.75" customHeight="1" x14ac:dyDescent="0.25">
      <c r="A81" s="1" t="str">
        <f>IF(入力!$C81="","",TEXT(入力!$B81,"yyyy年m月d日"))</f>
        <v/>
      </c>
      <c r="F81" s="1" t="str">
        <f>IF(入力!$C81="","",IF(N(入力!$E81)&gt;0,101,IFERROR(VLOOKUP(入力!$C81,科目マスタ!$A:$C,2,FALSE),"")))</f>
        <v/>
      </c>
      <c r="G81" s="1" t="str">
        <f>IF(入力!$C81="","",IF(N(入力!$E81)&gt;0,"現金",IFERROR(VLOOKUP(入力!$C81,科目マスタ!$A:$C,3,FALSE),入力!$C81)))</f>
        <v/>
      </c>
      <c r="L81" s="1" t="str">
        <f>IF(入力!$C81="","",IF(N(入力!$E81)&gt;0,IFERROR(VLOOKUP(入力!$C81,科目マスタ!$A:$C,2,FALSE),""),101))</f>
        <v/>
      </c>
      <c r="M81" s="1" t="str">
        <f>IF(入力!$C81="","",IF(N(入力!$E81)&gt;0,IFERROR(VLOOKUP(入力!$C81,科目マスタ!$A:$C,3,FALSE),入力!$C81),"現金"))</f>
        <v/>
      </c>
      <c r="P81" s="1" t="str">
        <f>IF(入力!$C81="","",N(入力!$E81)+N(入力!$F81))</f>
        <v/>
      </c>
      <c r="Q81" s="1" t="str">
        <f>IF(入力!$C81="","",入力!$D81)</f>
        <v/>
      </c>
    </row>
    <row r="82" spans="1:17" ht="15.75" customHeight="1" x14ac:dyDescent="0.25">
      <c r="A82" s="1" t="str">
        <f>IF(入力!$C82="","",TEXT(入力!$B82,"yyyy年m月d日"))</f>
        <v/>
      </c>
      <c r="F82" s="1" t="str">
        <f>IF(入力!$C82="","",IF(N(入力!$E82)&gt;0,101,IFERROR(VLOOKUP(入力!$C82,科目マスタ!$A:$C,2,FALSE),"")))</f>
        <v/>
      </c>
      <c r="G82" s="1" t="str">
        <f>IF(入力!$C82="","",IF(N(入力!$E82)&gt;0,"現金",IFERROR(VLOOKUP(入力!$C82,科目マスタ!$A:$C,3,FALSE),入力!$C82)))</f>
        <v/>
      </c>
      <c r="L82" s="1" t="str">
        <f>IF(入力!$C82="","",IF(N(入力!$E82)&gt;0,IFERROR(VLOOKUP(入力!$C82,科目マスタ!$A:$C,2,FALSE),""),101))</f>
        <v/>
      </c>
      <c r="M82" s="1" t="str">
        <f>IF(入力!$C82="","",IF(N(入力!$E82)&gt;0,IFERROR(VLOOKUP(入力!$C82,科目マスタ!$A:$C,3,FALSE),入力!$C82),"現金"))</f>
        <v/>
      </c>
      <c r="P82" s="1" t="str">
        <f>IF(入力!$C82="","",N(入力!$E82)+N(入力!$F82))</f>
        <v/>
      </c>
      <c r="Q82" s="1" t="str">
        <f>IF(入力!$C82="","",入力!$D82)</f>
        <v/>
      </c>
    </row>
    <row r="83" spans="1:17" ht="15.75" customHeight="1" x14ac:dyDescent="0.25">
      <c r="A83" s="1" t="str">
        <f>IF(入力!$C83="","",TEXT(入力!$B83,"yyyy年m月d日"))</f>
        <v/>
      </c>
      <c r="F83" s="1" t="str">
        <f>IF(入力!$C83="","",IF(N(入力!$E83)&gt;0,101,IFERROR(VLOOKUP(入力!$C83,科目マスタ!$A:$C,2,FALSE),"")))</f>
        <v/>
      </c>
      <c r="G83" s="1" t="str">
        <f>IF(入力!$C83="","",IF(N(入力!$E83)&gt;0,"現金",IFERROR(VLOOKUP(入力!$C83,科目マスタ!$A:$C,3,FALSE),入力!$C83)))</f>
        <v/>
      </c>
      <c r="L83" s="1" t="str">
        <f>IF(入力!$C83="","",IF(N(入力!$E83)&gt;0,IFERROR(VLOOKUP(入力!$C83,科目マスタ!$A:$C,2,FALSE),""),101))</f>
        <v/>
      </c>
      <c r="M83" s="1" t="str">
        <f>IF(入力!$C83="","",IF(N(入力!$E83)&gt;0,IFERROR(VLOOKUP(入力!$C83,科目マスタ!$A:$C,3,FALSE),入力!$C83),"現金"))</f>
        <v/>
      </c>
      <c r="P83" s="1" t="str">
        <f>IF(入力!$C83="","",N(入力!$E83)+N(入力!$F83))</f>
        <v/>
      </c>
      <c r="Q83" s="1" t="str">
        <f>IF(入力!$C83="","",入力!$D83)</f>
        <v/>
      </c>
    </row>
    <row r="84" spans="1:17" ht="15.75" customHeight="1" x14ac:dyDescent="0.25">
      <c r="A84" s="1" t="str">
        <f>IF(入力!$C84="","",TEXT(入力!$B84,"yyyy年m月d日"))</f>
        <v/>
      </c>
      <c r="F84" s="1" t="str">
        <f>IF(入力!$C84="","",IF(N(入力!$E84)&gt;0,101,IFERROR(VLOOKUP(入力!$C84,科目マスタ!$A:$C,2,FALSE),"")))</f>
        <v/>
      </c>
      <c r="G84" s="1" t="str">
        <f>IF(入力!$C84="","",IF(N(入力!$E84)&gt;0,"現金",IFERROR(VLOOKUP(入力!$C84,科目マスタ!$A:$C,3,FALSE),入力!$C84)))</f>
        <v/>
      </c>
      <c r="L84" s="1" t="str">
        <f>IF(入力!$C84="","",IF(N(入力!$E84)&gt;0,IFERROR(VLOOKUP(入力!$C84,科目マスタ!$A:$C,2,FALSE),""),101))</f>
        <v/>
      </c>
      <c r="M84" s="1" t="str">
        <f>IF(入力!$C84="","",IF(N(入力!$E84)&gt;0,IFERROR(VLOOKUP(入力!$C84,科目マスタ!$A:$C,3,FALSE),入力!$C84),"現金"))</f>
        <v/>
      </c>
      <c r="P84" s="1" t="str">
        <f>IF(入力!$C84="","",N(入力!$E84)+N(入力!$F84))</f>
        <v/>
      </c>
      <c r="Q84" s="1" t="str">
        <f>IF(入力!$C84="","",入力!$D84)</f>
        <v/>
      </c>
    </row>
    <row r="85" spans="1:17" ht="15.75" customHeight="1" x14ac:dyDescent="0.25">
      <c r="A85" s="1" t="str">
        <f>IF(入力!$C85="","",TEXT(入力!$B85,"yyyy年m月d日"))</f>
        <v/>
      </c>
      <c r="F85" s="1" t="str">
        <f>IF(入力!$C85="","",IF(N(入力!$E85)&gt;0,101,IFERROR(VLOOKUP(入力!$C85,科目マスタ!$A:$C,2,FALSE),"")))</f>
        <v/>
      </c>
      <c r="G85" s="1" t="str">
        <f>IF(入力!$C85="","",IF(N(入力!$E85)&gt;0,"現金",IFERROR(VLOOKUP(入力!$C85,科目マスタ!$A:$C,3,FALSE),入力!$C85)))</f>
        <v/>
      </c>
      <c r="L85" s="1" t="str">
        <f>IF(入力!$C85="","",IF(N(入力!$E85)&gt;0,IFERROR(VLOOKUP(入力!$C85,科目マスタ!$A:$C,2,FALSE),""),101))</f>
        <v/>
      </c>
      <c r="M85" s="1" t="str">
        <f>IF(入力!$C85="","",IF(N(入力!$E85)&gt;0,IFERROR(VLOOKUP(入力!$C85,科目マスタ!$A:$C,3,FALSE),入力!$C85),"現金"))</f>
        <v/>
      </c>
      <c r="P85" s="1" t="str">
        <f>IF(入力!$C85="","",N(入力!$E85)+N(入力!$F85))</f>
        <v/>
      </c>
      <c r="Q85" s="1" t="str">
        <f>IF(入力!$C85="","",入力!$D85)</f>
        <v/>
      </c>
    </row>
    <row r="86" spans="1:17" ht="15.75" customHeight="1" x14ac:dyDescent="0.25">
      <c r="A86" s="1" t="str">
        <f>IF(入力!$C86="","",TEXT(入力!$B86,"yyyy年m月d日"))</f>
        <v/>
      </c>
      <c r="F86" s="1" t="str">
        <f>IF(入力!$C86="","",IF(N(入力!$E86)&gt;0,101,IFERROR(VLOOKUP(入力!$C86,科目マスタ!$A:$C,2,FALSE),"")))</f>
        <v/>
      </c>
      <c r="G86" s="1" t="str">
        <f>IF(入力!$C86="","",IF(N(入力!$E86)&gt;0,"現金",IFERROR(VLOOKUP(入力!$C86,科目マスタ!$A:$C,3,FALSE),入力!$C86)))</f>
        <v/>
      </c>
      <c r="L86" s="1" t="str">
        <f>IF(入力!$C86="","",IF(N(入力!$E86)&gt;0,IFERROR(VLOOKUP(入力!$C86,科目マスタ!$A:$C,2,FALSE),""),101))</f>
        <v/>
      </c>
      <c r="M86" s="1" t="str">
        <f>IF(入力!$C86="","",IF(N(入力!$E86)&gt;0,IFERROR(VLOOKUP(入力!$C86,科目マスタ!$A:$C,3,FALSE),入力!$C86),"現金"))</f>
        <v/>
      </c>
      <c r="P86" s="1" t="str">
        <f>IF(入力!$C86="","",N(入力!$E86)+N(入力!$F86))</f>
        <v/>
      </c>
      <c r="Q86" s="1" t="str">
        <f>IF(入力!$C86="","",入力!$D86)</f>
        <v/>
      </c>
    </row>
    <row r="87" spans="1:17" ht="15.75" customHeight="1" x14ac:dyDescent="0.25">
      <c r="A87" s="1" t="str">
        <f>IF(入力!$C87="","",TEXT(入力!$B87,"yyyy年m月d日"))</f>
        <v/>
      </c>
      <c r="F87" s="1" t="str">
        <f>IF(入力!$C87="","",IF(N(入力!$E87)&gt;0,101,IFERROR(VLOOKUP(入力!$C87,科目マスタ!$A:$C,2,FALSE),"")))</f>
        <v/>
      </c>
      <c r="G87" s="1" t="str">
        <f>IF(入力!$C87="","",IF(N(入力!$E87)&gt;0,"現金",IFERROR(VLOOKUP(入力!$C87,科目マスタ!$A:$C,3,FALSE),入力!$C87)))</f>
        <v/>
      </c>
      <c r="L87" s="1" t="str">
        <f>IF(入力!$C87="","",IF(N(入力!$E87)&gt;0,IFERROR(VLOOKUP(入力!$C87,科目マスタ!$A:$C,2,FALSE),""),101))</f>
        <v/>
      </c>
      <c r="M87" s="1" t="str">
        <f>IF(入力!$C87="","",IF(N(入力!$E87)&gt;0,IFERROR(VLOOKUP(入力!$C87,科目マスタ!$A:$C,3,FALSE),入力!$C87),"現金"))</f>
        <v/>
      </c>
      <c r="P87" s="1" t="str">
        <f>IF(入力!$C87="","",N(入力!$E87)+N(入力!$F87))</f>
        <v/>
      </c>
      <c r="Q87" s="1" t="str">
        <f>IF(入力!$C87="","",入力!$D87)</f>
        <v/>
      </c>
    </row>
    <row r="88" spans="1:17" ht="15.75" customHeight="1" x14ac:dyDescent="0.25">
      <c r="A88" s="1" t="str">
        <f>IF(入力!$C88="","",TEXT(入力!$B88,"yyyy年m月d日"))</f>
        <v/>
      </c>
      <c r="F88" s="1" t="str">
        <f>IF(入力!$C88="","",IF(N(入力!$E88)&gt;0,101,IFERROR(VLOOKUP(入力!$C88,科目マスタ!$A:$C,2,FALSE),"")))</f>
        <v/>
      </c>
      <c r="G88" s="1" t="str">
        <f>IF(入力!$C88="","",IF(N(入力!$E88)&gt;0,"現金",IFERROR(VLOOKUP(入力!$C88,科目マスタ!$A:$C,3,FALSE),入力!$C88)))</f>
        <v/>
      </c>
      <c r="L88" s="1" t="str">
        <f>IF(入力!$C88="","",IF(N(入力!$E88)&gt;0,IFERROR(VLOOKUP(入力!$C88,科目マスタ!$A:$C,2,FALSE),""),101))</f>
        <v/>
      </c>
      <c r="M88" s="1" t="str">
        <f>IF(入力!$C88="","",IF(N(入力!$E88)&gt;0,IFERROR(VLOOKUP(入力!$C88,科目マスタ!$A:$C,3,FALSE),入力!$C88),"現金"))</f>
        <v/>
      </c>
      <c r="P88" s="1" t="str">
        <f>IF(入力!$C88="","",N(入力!$E88)+N(入力!$F88))</f>
        <v/>
      </c>
      <c r="Q88" s="1" t="str">
        <f>IF(入力!$C88="","",入力!$D88)</f>
        <v/>
      </c>
    </row>
    <row r="89" spans="1:17" ht="15.75" customHeight="1" x14ac:dyDescent="0.25">
      <c r="A89" s="1" t="str">
        <f>IF(入力!$C89="","",TEXT(入力!$B89,"yyyy年m月d日"))</f>
        <v/>
      </c>
      <c r="F89" s="1" t="str">
        <f>IF(入力!$C89="","",IF(N(入力!$E89)&gt;0,101,IFERROR(VLOOKUP(入力!$C89,科目マスタ!$A:$C,2,FALSE),"")))</f>
        <v/>
      </c>
      <c r="G89" s="1" t="str">
        <f>IF(入力!$C89="","",IF(N(入力!$E89)&gt;0,"現金",IFERROR(VLOOKUP(入力!$C89,科目マスタ!$A:$C,3,FALSE),入力!$C89)))</f>
        <v/>
      </c>
      <c r="L89" s="1" t="str">
        <f>IF(入力!$C89="","",IF(N(入力!$E89)&gt;0,IFERROR(VLOOKUP(入力!$C89,科目マスタ!$A:$C,2,FALSE),""),101))</f>
        <v/>
      </c>
      <c r="M89" s="1" t="str">
        <f>IF(入力!$C89="","",IF(N(入力!$E89)&gt;0,IFERROR(VLOOKUP(入力!$C89,科目マスタ!$A:$C,3,FALSE),入力!$C89),"現金"))</f>
        <v/>
      </c>
      <c r="P89" s="1" t="str">
        <f>IF(入力!$C89="","",N(入力!$E89)+N(入力!$F89))</f>
        <v/>
      </c>
      <c r="Q89" s="1" t="str">
        <f>IF(入力!$C89="","",入力!$D89)</f>
        <v/>
      </c>
    </row>
    <row r="90" spans="1:17" ht="15.75" customHeight="1" x14ac:dyDescent="0.25">
      <c r="A90" s="1" t="str">
        <f>IF(入力!$C90="","",TEXT(入力!$B90,"yyyy年m月d日"))</f>
        <v/>
      </c>
      <c r="F90" s="1" t="str">
        <f>IF(入力!$C90="","",IF(N(入力!$E90)&gt;0,101,IFERROR(VLOOKUP(入力!$C90,科目マスタ!$A:$C,2,FALSE),"")))</f>
        <v/>
      </c>
      <c r="G90" s="1" t="str">
        <f>IF(入力!$C90="","",IF(N(入力!$E90)&gt;0,"現金",IFERROR(VLOOKUP(入力!$C90,科目マスタ!$A:$C,3,FALSE),入力!$C90)))</f>
        <v/>
      </c>
      <c r="L90" s="1" t="str">
        <f>IF(入力!$C90="","",IF(N(入力!$E90)&gt;0,IFERROR(VLOOKUP(入力!$C90,科目マスタ!$A:$C,2,FALSE),""),101))</f>
        <v/>
      </c>
      <c r="M90" s="1" t="str">
        <f>IF(入力!$C90="","",IF(N(入力!$E90)&gt;0,IFERROR(VLOOKUP(入力!$C90,科目マスタ!$A:$C,3,FALSE),入力!$C90),"現金"))</f>
        <v/>
      </c>
      <c r="P90" s="1" t="str">
        <f>IF(入力!$C90="","",N(入力!$E90)+N(入力!$F90))</f>
        <v/>
      </c>
      <c r="Q90" s="1" t="str">
        <f>IF(入力!$C90="","",入力!$D90)</f>
        <v/>
      </c>
    </row>
    <row r="91" spans="1:17" ht="15.75" customHeight="1" x14ac:dyDescent="0.25">
      <c r="A91" s="1" t="str">
        <f>IF(入力!$C91="","",TEXT(入力!$B91,"yyyy年m月d日"))</f>
        <v/>
      </c>
      <c r="F91" s="1" t="str">
        <f>IF(入力!$C91="","",IF(N(入力!$E91)&gt;0,101,IFERROR(VLOOKUP(入力!$C91,科目マスタ!$A:$C,2,FALSE),"")))</f>
        <v/>
      </c>
      <c r="G91" s="1" t="str">
        <f>IF(入力!$C91="","",IF(N(入力!$E91)&gt;0,"現金",IFERROR(VLOOKUP(入力!$C91,科目マスタ!$A:$C,3,FALSE),入力!$C91)))</f>
        <v/>
      </c>
      <c r="L91" s="1" t="str">
        <f>IF(入力!$C91="","",IF(N(入力!$E91)&gt;0,IFERROR(VLOOKUP(入力!$C91,科目マスタ!$A:$C,2,FALSE),""),101))</f>
        <v/>
      </c>
      <c r="M91" s="1" t="str">
        <f>IF(入力!$C91="","",IF(N(入力!$E91)&gt;0,IFERROR(VLOOKUP(入力!$C91,科目マスタ!$A:$C,3,FALSE),入力!$C91),"現金"))</f>
        <v/>
      </c>
      <c r="P91" s="1" t="str">
        <f>IF(入力!$C91="","",N(入力!$E91)+N(入力!$F91))</f>
        <v/>
      </c>
      <c r="Q91" s="1" t="str">
        <f>IF(入力!$C91="","",入力!$D91)</f>
        <v/>
      </c>
    </row>
    <row r="92" spans="1:17" ht="15.75" customHeight="1" x14ac:dyDescent="0.25">
      <c r="A92" s="1" t="str">
        <f>IF(入力!$C92="","",TEXT(入力!$B92,"yyyy年m月d日"))</f>
        <v/>
      </c>
      <c r="F92" s="1" t="str">
        <f>IF(入力!$C92="","",IF(N(入力!$E92)&gt;0,101,IFERROR(VLOOKUP(入力!$C92,科目マスタ!$A:$C,2,FALSE),"")))</f>
        <v/>
      </c>
      <c r="G92" s="1" t="str">
        <f>IF(入力!$C92="","",IF(N(入力!$E92)&gt;0,"現金",IFERROR(VLOOKUP(入力!$C92,科目マスタ!$A:$C,3,FALSE),入力!$C92)))</f>
        <v/>
      </c>
      <c r="L92" s="1" t="str">
        <f>IF(入力!$C92="","",IF(N(入力!$E92)&gt;0,IFERROR(VLOOKUP(入力!$C92,科目マスタ!$A:$C,2,FALSE),""),101))</f>
        <v/>
      </c>
      <c r="M92" s="1" t="str">
        <f>IF(入力!$C92="","",IF(N(入力!$E92)&gt;0,IFERROR(VLOOKUP(入力!$C92,科目マスタ!$A:$C,3,FALSE),入力!$C92),"現金"))</f>
        <v/>
      </c>
      <c r="P92" s="1" t="str">
        <f>IF(入力!$C92="","",N(入力!$E92)+N(入力!$F92))</f>
        <v/>
      </c>
      <c r="Q92" s="1" t="str">
        <f>IF(入力!$C92="","",入力!$D92)</f>
        <v/>
      </c>
    </row>
    <row r="93" spans="1:17" ht="15.75" customHeight="1" x14ac:dyDescent="0.25">
      <c r="A93" s="1" t="str">
        <f>IF(入力!$C93="","",TEXT(入力!$B93,"yyyy年m月d日"))</f>
        <v/>
      </c>
      <c r="F93" s="1" t="str">
        <f>IF(入力!$C93="","",IF(N(入力!$E93)&gt;0,101,IFERROR(VLOOKUP(入力!$C93,科目マスタ!$A:$C,2,FALSE),"")))</f>
        <v/>
      </c>
      <c r="G93" s="1" t="str">
        <f>IF(入力!$C93="","",IF(N(入力!$E93)&gt;0,"現金",IFERROR(VLOOKUP(入力!$C93,科目マスタ!$A:$C,3,FALSE),入力!$C93)))</f>
        <v/>
      </c>
      <c r="L93" s="1" t="str">
        <f>IF(入力!$C93="","",IF(N(入力!$E93)&gt;0,IFERROR(VLOOKUP(入力!$C93,科目マスタ!$A:$C,2,FALSE),""),101))</f>
        <v/>
      </c>
      <c r="M93" s="1" t="str">
        <f>IF(入力!$C93="","",IF(N(入力!$E93)&gt;0,IFERROR(VLOOKUP(入力!$C93,科目マスタ!$A:$C,3,FALSE),入力!$C93),"現金"))</f>
        <v/>
      </c>
      <c r="P93" s="1" t="str">
        <f>IF(入力!$C93="","",N(入力!$E93)+N(入力!$F93))</f>
        <v/>
      </c>
      <c r="Q93" s="1" t="str">
        <f>IF(入力!$C93="","",入力!$D93)</f>
        <v/>
      </c>
    </row>
    <row r="94" spans="1:17" ht="15.75" customHeight="1" x14ac:dyDescent="0.25">
      <c r="A94" s="1" t="str">
        <f>IF(入力!$C94="","",TEXT(入力!$B94,"yyyy年m月d日"))</f>
        <v/>
      </c>
      <c r="F94" s="1" t="str">
        <f>IF(入力!$C94="","",IF(N(入力!$E94)&gt;0,101,IFERROR(VLOOKUP(入力!$C94,科目マスタ!$A:$C,2,FALSE),"")))</f>
        <v/>
      </c>
      <c r="G94" s="1" t="str">
        <f>IF(入力!$C94="","",IF(N(入力!$E94)&gt;0,"現金",IFERROR(VLOOKUP(入力!$C94,科目マスタ!$A:$C,3,FALSE),入力!$C94)))</f>
        <v/>
      </c>
      <c r="L94" s="1" t="str">
        <f>IF(入力!$C94="","",IF(N(入力!$E94)&gt;0,IFERROR(VLOOKUP(入力!$C94,科目マスタ!$A:$C,2,FALSE),""),101))</f>
        <v/>
      </c>
      <c r="M94" s="1" t="str">
        <f>IF(入力!$C94="","",IF(N(入力!$E94)&gt;0,IFERROR(VLOOKUP(入力!$C94,科目マスタ!$A:$C,3,FALSE),入力!$C94),"現金"))</f>
        <v/>
      </c>
      <c r="P94" s="1" t="str">
        <f>IF(入力!$C94="","",N(入力!$E94)+N(入力!$F94))</f>
        <v/>
      </c>
      <c r="Q94" s="1" t="str">
        <f>IF(入力!$C94="","",入力!$D94)</f>
        <v/>
      </c>
    </row>
    <row r="95" spans="1:17" ht="15.75" customHeight="1" x14ac:dyDescent="0.25">
      <c r="A95" s="1" t="str">
        <f>IF(入力!$C95="","",TEXT(入力!$B95,"yyyy年m月d日"))</f>
        <v/>
      </c>
      <c r="F95" s="1" t="str">
        <f>IF(入力!$C95="","",IF(N(入力!$E95)&gt;0,101,IFERROR(VLOOKUP(入力!$C95,科目マスタ!$A:$C,2,FALSE),"")))</f>
        <v/>
      </c>
      <c r="G95" s="1" t="str">
        <f>IF(入力!$C95="","",IF(N(入力!$E95)&gt;0,"現金",IFERROR(VLOOKUP(入力!$C95,科目マスタ!$A:$C,3,FALSE),入力!$C95)))</f>
        <v/>
      </c>
      <c r="L95" s="1" t="str">
        <f>IF(入力!$C95="","",IF(N(入力!$E95)&gt;0,IFERROR(VLOOKUP(入力!$C95,科目マスタ!$A:$C,2,FALSE),""),101))</f>
        <v/>
      </c>
      <c r="M95" s="1" t="str">
        <f>IF(入力!$C95="","",IF(N(入力!$E95)&gt;0,IFERROR(VLOOKUP(入力!$C95,科目マスタ!$A:$C,3,FALSE),入力!$C95),"現金"))</f>
        <v/>
      </c>
      <c r="P95" s="1" t="str">
        <f>IF(入力!$C95="","",N(入力!$E95)+N(入力!$F95))</f>
        <v/>
      </c>
      <c r="Q95" s="1" t="str">
        <f>IF(入力!$C95="","",入力!$D95)</f>
        <v/>
      </c>
    </row>
    <row r="96" spans="1:17" ht="15.75" customHeight="1" x14ac:dyDescent="0.25">
      <c r="A96" s="1" t="str">
        <f>IF(入力!$C96="","",TEXT(入力!$B96,"yyyy年m月d日"))</f>
        <v/>
      </c>
      <c r="F96" s="1" t="str">
        <f>IF(入力!$C96="","",IF(N(入力!$E96)&gt;0,101,IFERROR(VLOOKUP(入力!$C96,科目マスタ!$A:$C,2,FALSE),"")))</f>
        <v/>
      </c>
      <c r="G96" s="1" t="str">
        <f>IF(入力!$C96="","",IF(N(入力!$E96)&gt;0,"現金",IFERROR(VLOOKUP(入力!$C96,科目マスタ!$A:$C,3,FALSE),入力!$C96)))</f>
        <v/>
      </c>
      <c r="L96" s="1" t="str">
        <f>IF(入力!$C96="","",IF(N(入力!$E96)&gt;0,IFERROR(VLOOKUP(入力!$C96,科目マスタ!$A:$C,2,FALSE),""),101))</f>
        <v/>
      </c>
      <c r="M96" s="1" t="str">
        <f>IF(入力!$C96="","",IF(N(入力!$E96)&gt;0,IFERROR(VLOOKUP(入力!$C96,科目マスタ!$A:$C,3,FALSE),入力!$C96),"現金"))</f>
        <v/>
      </c>
      <c r="P96" s="1" t="str">
        <f>IF(入力!$C96="","",N(入力!$E96)+N(入力!$F96))</f>
        <v/>
      </c>
      <c r="Q96" s="1" t="str">
        <f>IF(入力!$C96="","",入力!$D96)</f>
        <v/>
      </c>
    </row>
    <row r="97" spans="1:17" ht="15.75" customHeight="1" x14ac:dyDescent="0.25">
      <c r="A97" s="1" t="str">
        <f>IF(入力!$C97="","",TEXT(入力!$B97,"yyyy年m月d日"))</f>
        <v/>
      </c>
      <c r="F97" s="1" t="str">
        <f>IF(入力!$C97="","",IF(N(入力!$E97)&gt;0,101,IFERROR(VLOOKUP(入力!$C97,科目マスタ!$A:$C,2,FALSE),"")))</f>
        <v/>
      </c>
      <c r="G97" s="1" t="str">
        <f>IF(入力!$C97="","",IF(N(入力!$E97)&gt;0,"現金",IFERROR(VLOOKUP(入力!$C97,科目マスタ!$A:$C,3,FALSE),入力!$C97)))</f>
        <v/>
      </c>
      <c r="L97" s="1" t="str">
        <f>IF(入力!$C97="","",IF(N(入力!$E97)&gt;0,IFERROR(VLOOKUP(入力!$C97,科目マスタ!$A:$C,2,FALSE),""),101))</f>
        <v/>
      </c>
      <c r="M97" s="1" t="str">
        <f>IF(入力!$C97="","",IF(N(入力!$E97)&gt;0,IFERROR(VLOOKUP(入力!$C97,科目マスタ!$A:$C,3,FALSE),入力!$C97),"現金"))</f>
        <v/>
      </c>
      <c r="P97" s="1" t="str">
        <f>IF(入力!$C97="","",N(入力!$E97)+N(入力!$F97))</f>
        <v/>
      </c>
      <c r="Q97" s="1" t="str">
        <f>IF(入力!$C97="","",入力!$D97)</f>
        <v/>
      </c>
    </row>
    <row r="98" spans="1:17" ht="15.75" customHeight="1" x14ac:dyDescent="0.25">
      <c r="A98" s="1" t="str">
        <f>IF(入力!$C98="","",TEXT(入力!$B98,"yyyy年m月d日"))</f>
        <v/>
      </c>
      <c r="F98" s="1" t="str">
        <f>IF(入力!$C98="","",IF(N(入力!$E98)&gt;0,101,IFERROR(VLOOKUP(入力!$C98,科目マスタ!$A:$C,2,FALSE),"")))</f>
        <v/>
      </c>
      <c r="G98" s="1" t="str">
        <f>IF(入力!$C98="","",IF(N(入力!$E98)&gt;0,"現金",IFERROR(VLOOKUP(入力!$C98,科目マスタ!$A:$C,3,FALSE),入力!$C98)))</f>
        <v/>
      </c>
      <c r="L98" s="1" t="str">
        <f>IF(入力!$C98="","",IF(N(入力!$E98)&gt;0,IFERROR(VLOOKUP(入力!$C98,科目マスタ!$A:$C,2,FALSE),""),101))</f>
        <v/>
      </c>
      <c r="M98" s="1" t="str">
        <f>IF(入力!$C98="","",IF(N(入力!$E98)&gt;0,IFERROR(VLOOKUP(入力!$C98,科目マスタ!$A:$C,3,FALSE),入力!$C98),"現金"))</f>
        <v/>
      </c>
      <c r="P98" s="1" t="str">
        <f>IF(入力!$C98="","",N(入力!$E98)+N(入力!$F98))</f>
        <v/>
      </c>
      <c r="Q98" s="1" t="str">
        <f>IF(入力!$C98="","",入力!$D98)</f>
        <v/>
      </c>
    </row>
    <row r="99" spans="1:17" ht="15.75" customHeight="1" x14ac:dyDescent="0.25">
      <c r="A99" s="1" t="str">
        <f>IF(入力!$C99="","",TEXT(入力!$B99,"yyyy年m月d日"))</f>
        <v/>
      </c>
      <c r="F99" s="1" t="str">
        <f>IF(入力!$C99="","",IF(N(入力!$E99)&gt;0,101,IFERROR(VLOOKUP(入力!$C99,科目マスタ!$A:$C,2,FALSE),"")))</f>
        <v/>
      </c>
      <c r="G99" s="1" t="str">
        <f>IF(入力!$C99="","",IF(N(入力!$E99)&gt;0,"現金",IFERROR(VLOOKUP(入力!$C99,科目マスタ!$A:$C,3,FALSE),入力!$C99)))</f>
        <v/>
      </c>
      <c r="L99" s="1" t="str">
        <f>IF(入力!$C99="","",IF(N(入力!$E99)&gt;0,IFERROR(VLOOKUP(入力!$C99,科目マスタ!$A:$C,2,FALSE),""),101))</f>
        <v/>
      </c>
      <c r="M99" s="1" t="str">
        <f>IF(入力!$C99="","",IF(N(入力!$E99)&gt;0,IFERROR(VLOOKUP(入力!$C99,科目マスタ!$A:$C,3,FALSE),入力!$C99),"現金"))</f>
        <v/>
      </c>
      <c r="P99" s="1" t="str">
        <f>IF(入力!$C99="","",N(入力!$E99)+N(入力!$F99))</f>
        <v/>
      </c>
      <c r="Q99" s="1" t="str">
        <f>IF(入力!$C99="","",入力!$D99)</f>
        <v/>
      </c>
    </row>
    <row r="100" spans="1:17" ht="15.75" customHeight="1" x14ac:dyDescent="0.25">
      <c r="A100" s="1" t="str">
        <f>IF(入力!$C100="","",TEXT(入力!$B100,"yyyy年m月d日"))</f>
        <v/>
      </c>
      <c r="F100" s="1" t="str">
        <f>IF(入力!$C100="","",IF(N(入力!$E100)&gt;0,101,IFERROR(VLOOKUP(入力!$C100,科目マスタ!$A:$C,2,FALSE),"")))</f>
        <v/>
      </c>
      <c r="G100" s="1" t="str">
        <f>IF(入力!$C100="","",IF(N(入力!$E100)&gt;0,"現金",IFERROR(VLOOKUP(入力!$C100,科目マスタ!$A:$C,3,FALSE),入力!$C100)))</f>
        <v/>
      </c>
      <c r="L100" s="1" t="str">
        <f>IF(入力!$C100="","",IF(N(入力!$E100)&gt;0,IFERROR(VLOOKUP(入力!$C100,科目マスタ!$A:$C,2,FALSE),""),101))</f>
        <v/>
      </c>
      <c r="M100" s="1" t="str">
        <f>IF(入力!$C100="","",IF(N(入力!$E100)&gt;0,IFERROR(VLOOKUP(入力!$C100,科目マスタ!$A:$C,3,FALSE),入力!$C100),"現金"))</f>
        <v/>
      </c>
      <c r="P100" s="1" t="str">
        <f>IF(入力!$C100="","",N(入力!$E100)+N(入力!$F100))</f>
        <v/>
      </c>
      <c r="Q100" s="1" t="str">
        <f>IF(入力!$C100="","",入力!$D100)</f>
        <v/>
      </c>
    </row>
    <row r="101" spans="1:17" ht="15.75" customHeight="1" x14ac:dyDescent="0.25">
      <c r="A101" s="1" t="str">
        <f>IF(入力!$C101="","",TEXT(入力!$B101,"yyyy年m月d日"))</f>
        <v/>
      </c>
      <c r="F101" s="1" t="str">
        <f>IF(入力!$C101="","",IF(N(入力!$E101)&gt;0,101,IFERROR(VLOOKUP(入力!$C101,科目マスタ!$A:$C,2,FALSE),"")))</f>
        <v/>
      </c>
      <c r="G101" s="1" t="str">
        <f>IF(入力!$C101="","",IF(N(入力!$E101)&gt;0,"現金",IFERROR(VLOOKUP(入力!$C101,科目マスタ!$A:$C,3,FALSE),入力!$C101)))</f>
        <v/>
      </c>
      <c r="L101" s="1" t="str">
        <f>IF(入力!$C101="","",IF(N(入力!$E101)&gt;0,IFERROR(VLOOKUP(入力!$C101,科目マスタ!$A:$C,2,FALSE),""),101))</f>
        <v/>
      </c>
      <c r="M101" s="1" t="str">
        <f>IF(入力!$C101="","",IF(N(入力!$E101)&gt;0,IFERROR(VLOOKUP(入力!$C101,科目マスタ!$A:$C,3,FALSE),入力!$C101),"現金"))</f>
        <v/>
      </c>
      <c r="P101" s="1" t="str">
        <f>IF(入力!$C101="","",N(入力!$E101)+N(入力!$F101))</f>
        <v/>
      </c>
      <c r="Q101" s="1" t="str">
        <f>IF(入力!$C101="","",入力!$D101)</f>
        <v/>
      </c>
    </row>
    <row r="102" spans="1:17" ht="15.75" customHeight="1" x14ac:dyDescent="0.25">
      <c r="A102" s="1" t="str">
        <f>IF(入力!$C102="","",TEXT(入力!$B102,"yyyy年m月d日"))</f>
        <v/>
      </c>
      <c r="F102" s="1" t="str">
        <f>IF(入力!$C102="","",IF(N(入力!$E102)&gt;0,101,IFERROR(VLOOKUP(入力!$C102,科目マスタ!$A:$C,2,FALSE),"")))</f>
        <v/>
      </c>
      <c r="G102" s="1" t="str">
        <f>IF(入力!$C102="","",IF(N(入力!$E102)&gt;0,"現金",IFERROR(VLOOKUP(入力!$C102,科目マスタ!$A:$C,3,FALSE),入力!$C102)))</f>
        <v/>
      </c>
      <c r="L102" s="1" t="str">
        <f>IF(入力!$C102="","",IF(N(入力!$E102)&gt;0,IFERROR(VLOOKUP(入力!$C102,科目マスタ!$A:$C,2,FALSE),""),101))</f>
        <v/>
      </c>
      <c r="M102" s="1" t="str">
        <f>IF(入力!$C102="","",IF(N(入力!$E102)&gt;0,IFERROR(VLOOKUP(入力!$C102,科目マスタ!$A:$C,3,FALSE),入力!$C102),"現金"))</f>
        <v/>
      </c>
      <c r="P102" s="1" t="str">
        <f>IF(入力!$C102="","",N(入力!$E102)+N(入力!$F102))</f>
        <v/>
      </c>
      <c r="Q102" s="1" t="str">
        <f>IF(入力!$C102="","",入力!$D102)</f>
        <v/>
      </c>
    </row>
    <row r="103" spans="1:17" ht="15.75" customHeight="1" x14ac:dyDescent="0.25">
      <c r="A103" s="1" t="str">
        <f>IF(入力!$C103="","",TEXT(入力!$B103,"yyyy年m月d日"))</f>
        <v/>
      </c>
      <c r="F103" s="1" t="str">
        <f>IF(入力!$C103="","",IF(N(入力!$E103)&gt;0,101,IFERROR(VLOOKUP(入力!$C103,科目マスタ!$A:$C,2,FALSE),"")))</f>
        <v/>
      </c>
      <c r="G103" s="1" t="str">
        <f>IF(入力!$C103="","",IF(N(入力!$E103)&gt;0,"現金",IFERROR(VLOOKUP(入力!$C103,科目マスタ!$A:$C,3,FALSE),入力!$C103)))</f>
        <v/>
      </c>
      <c r="L103" s="1" t="str">
        <f>IF(入力!$C103="","",IF(N(入力!$E103)&gt;0,IFERROR(VLOOKUP(入力!$C103,科目マスタ!$A:$C,2,FALSE),""),101))</f>
        <v/>
      </c>
      <c r="M103" s="1" t="str">
        <f>IF(入力!$C103="","",IF(N(入力!$E103)&gt;0,IFERROR(VLOOKUP(入力!$C103,科目マスタ!$A:$C,3,FALSE),入力!$C103),"現金"))</f>
        <v/>
      </c>
      <c r="P103" s="1" t="str">
        <f>IF(入力!$C103="","",N(入力!$E103)+N(入力!$F103))</f>
        <v/>
      </c>
      <c r="Q103" s="1" t="str">
        <f>IF(入力!$C103="","",入力!$D103)</f>
        <v/>
      </c>
    </row>
    <row r="104" spans="1:17" ht="15.75" customHeight="1" x14ac:dyDescent="0.25">
      <c r="A104" s="1" t="str">
        <f>IF(入力!$C104="","",TEXT(入力!$B104,"yyyy年m月d日"))</f>
        <v/>
      </c>
      <c r="F104" s="1" t="str">
        <f>IF(入力!$C104="","",IF(N(入力!$E104)&gt;0,101,IFERROR(VLOOKUP(入力!$C104,科目マスタ!$A:$C,2,FALSE),"")))</f>
        <v/>
      </c>
      <c r="G104" s="1" t="str">
        <f>IF(入力!$C104="","",IF(N(入力!$E104)&gt;0,"現金",IFERROR(VLOOKUP(入力!$C104,科目マスタ!$A:$C,3,FALSE),入力!$C104)))</f>
        <v/>
      </c>
      <c r="L104" s="1" t="str">
        <f>IF(入力!$C104="","",IF(N(入力!$E104)&gt;0,IFERROR(VLOOKUP(入力!$C104,科目マスタ!$A:$C,2,FALSE),""),101))</f>
        <v/>
      </c>
      <c r="M104" s="1" t="str">
        <f>IF(入力!$C104="","",IF(N(入力!$E104)&gt;0,IFERROR(VLOOKUP(入力!$C104,科目マスタ!$A:$C,3,FALSE),入力!$C104),"現金"))</f>
        <v/>
      </c>
      <c r="P104" s="1" t="str">
        <f>IF(入力!$C104="","",N(入力!$E104)+N(入力!$F104))</f>
        <v/>
      </c>
      <c r="Q104" s="1" t="str">
        <f>IF(入力!$C104="","",入力!$D104)</f>
        <v/>
      </c>
    </row>
    <row r="105" spans="1:17" ht="15.75" customHeight="1" x14ac:dyDescent="0.25">
      <c r="A105" s="1" t="str">
        <f>IF(入力!$C105="","",TEXT(入力!$B105,"yyyy年m月d日"))</f>
        <v/>
      </c>
      <c r="F105" s="1" t="str">
        <f>IF(入力!$C105="","",IF(N(入力!$E105)&gt;0,101,IFERROR(VLOOKUP(入力!$C105,科目マスタ!$A:$C,2,FALSE),"")))</f>
        <v/>
      </c>
      <c r="G105" s="1" t="str">
        <f>IF(入力!$C105="","",IF(N(入力!$E105)&gt;0,"現金",IFERROR(VLOOKUP(入力!$C105,科目マスタ!$A:$C,3,FALSE),入力!$C105)))</f>
        <v/>
      </c>
      <c r="L105" s="1" t="str">
        <f>IF(入力!$C105="","",IF(N(入力!$E105)&gt;0,IFERROR(VLOOKUP(入力!$C105,科目マスタ!$A:$C,2,FALSE),""),101))</f>
        <v/>
      </c>
      <c r="M105" s="1" t="str">
        <f>IF(入力!$C105="","",IF(N(入力!$E105)&gt;0,IFERROR(VLOOKUP(入力!$C105,科目マスタ!$A:$C,3,FALSE),入力!$C105),"現金"))</f>
        <v/>
      </c>
      <c r="P105" s="1" t="str">
        <f>IF(入力!$C105="","",N(入力!$E105)+N(入力!$F105))</f>
        <v/>
      </c>
      <c r="Q105" s="1" t="str">
        <f>IF(入力!$C105="","",入力!$D105)</f>
        <v/>
      </c>
    </row>
    <row r="106" spans="1:17" ht="15.75" customHeight="1" x14ac:dyDescent="0.25">
      <c r="A106" s="1" t="str">
        <f>IF(入力!$C106="","",TEXT(入力!$B106,"yyyy年m月d日"))</f>
        <v/>
      </c>
      <c r="F106" s="1" t="str">
        <f>IF(入力!$C106="","",IF(N(入力!$E106)&gt;0,101,IFERROR(VLOOKUP(入力!$C106,科目マスタ!$A:$C,2,FALSE),"")))</f>
        <v/>
      </c>
      <c r="G106" s="1" t="str">
        <f>IF(入力!$C106="","",IF(N(入力!$E106)&gt;0,"現金",IFERROR(VLOOKUP(入力!$C106,科目マスタ!$A:$C,3,FALSE),入力!$C106)))</f>
        <v/>
      </c>
      <c r="L106" s="1" t="str">
        <f>IF(入力!$C106="","",IF(N(入力!$E106)&gt;0,IFERROR(VLOOKUP(入力!$C106,科目マスタ!$A:$C,2,FALSE),""),101))</f>
        <v/>
      </c>
      <c r="M106" s="1" t="str">
        <f>IF(入力!$C106="","",IF(N(入力!$E106)&gt;0,IFERROR(VLOOKUP(入力!$C106,科目マスタ!$A:$C,3,FALSE),入力!$C106),"現金"))</f>
        <v/>
      </c>
      <c r="P106" s="1" t="str">
        <f>IF(入力!$C106="","",N(入力!$E106)+N(入力!$F106))</f>
        <v/>
      </c>
      <c r="Q106" s="1" t="str">
        <f>IF(入力!$C106="","",入力!$D106)</f>
        <v/>
      </c>
    </row>
    <row r="107" spans="1:17" ht="15.75" customHeight="1" x14ac:dyDescent="0.25">
      <c r="A107" s="1" t="str">
        <f>IF(入力!$C107="","",TEXT(入力!$B107,"yyyy年m月d日"))</f>
        <v/>
      </c>
      <c r="F107" s="1" t="str">
        <f>IF(入力!$C107="","",IF(N(入力!$E107)&gt;0,101,IFERROR(VLOOKUP(入力!$C107,科目マスタ!$A:$C,2,FALSE),"")))</f>
        <v/>
      </c>
      <c r="G107" s="1" t="str">
        <f>IF(入力!$C107="","",IF(N(入力!$E107)&gt;0,"現金",IFERROR(VLOOKUP(入力!$C107,科目マスタ!$A:$C,3,FALSE),入力!$C107)))</f>
        <v/>
      </c>
      <c r="L107" s="1" t="str">
        <f>IF(入力!$C107="","",IF(N(入力!$E107)&gt;0,IFERROR(VLOOKUP(入力!$C107,科目マスタ!$A:$C,2,FALSE),""),101))</f>
        <v/>
      </c>
      <c r="M107" s="1" t="str">
        <f>IF(入力!$C107="","",IF(N(入力!$E107)&gt;0,IFERROR(VLOOKUP(入力!$C107,科目マスタ!$A:$C,3,FALSE),入力!$C107),"現金"))</f>
        <v/>
      </c>
      <c r="P107" s="1" t="str">
        <f>IF(入力!$C107="","",N(入力!$E107)+N(入力!$F107))</f>
        <v/>
      </c>
      <c r="Q107" s="1" t="str">
        <f>IF(入力!$C107="","",入力!$D107)</f>
        <v/>
      </c>
    </row>
    <row r="108" spans="1:17" ht="15.75" customHeight="1" x14ac:dyDescent="0.25">
      <c r="A108" s="1" t="str">
        <f>IF(入力!$C108="","",TEXT(入力!$B108,"yyyy年m月d日"))</f>
        <v/>
      </c>
      <c r="F108" s="1" t="str">
        <f>IF(入力!$C108="","",IF(N(入力!$E108)&gt;0,101,IFERROR(VLOOKUP(入力!$C108,科目マスタ!$A:$C,2,FALSE),"")))</f>
        <v/>
      </c>
      <c r="G108" s="1" t="str">
        <f>IF(入力!$C108="","",IF(N(入力!$E108)&gt;0,"現金",IFERROR(VLOOKUP(入力!$C108,科目マスタ!$A:$C,3,FALSE),入力!$C108)))</f>
        <v/>
      </c>
      <c r="L108" s="1" t="str">
        <f>IF(入力!$C108="","",IF(N(入力!$E108)&gt;0,IFERROR(VLOOKUP(入力!$C108,科目マスタ!$A:$C,2,FALSE),""),101))</f>
        <v/>
      </c>
      <c r="M108" s="1" t="str">
        <f>IF(入力!$C108="","",IF(N(入力!$E108)&gt;0,IFERROR(VLOOKUP(入力!$C108,科目マスタ!$A:$C,3,FALSE),入力!$C108),"現金"))</f>
        <v/>
      </c>
      <c r="P108" s="1" t="str">
        <f>IF(入力!$C108="","",N(入力!$E108)+N(入力!$F108))</f>
        <v/>
      </c>
      <c r="Q108" s="1" t="str">
        <f>IF(入力!$C108="","",入力!$D108)</f>
        <v/>
      </c>
    </row>
    <row r="109" spans="1:17" ht="15.75" customHeight="1" x14ac:dyDescent="0.25">
      <c r="A109" s="1" t="str">
        <f>IF(入力!$C109="","",TEXT(入力!$B109,"yyyy年m月d日"))</f>
        <v/>
      </c>
      <c r="F109" s="1" t="str">
        <f>IF(入力!$C109="","",IF(N(入力!$E109)&gt;0,101,IFERROR(VLOOKUP(入力!$C109,科目マスタ!$A:$C,2,FALSE),"")))</f>
        <v/>
      </c>
      <c r="G109" s="1" t="str">
        <f>IF(入力!$C109="","",IF(N(入力!$E109)&gt;0,"現金",IFERROR(VLOOKUP(入力!$C109,科目マスタ!$A:$C,3,FALSE),入力!$C109)))</f>
        <v/>
      </c>
      <c r="L109" s="1" t="str">
        <f>IF(入力!$C109="","",IF(N(入力!$E109)&gt;0,IFERROR(VLOOKUP(入力!$C109,科目マスタ!$A:$C,2,FALSE),""),101))</f>
        <v/>
      </c>
      <c r="M109" s="1" t="str">
        <f>IF(入力!$C109="","",IF(N(入力!$E109)&gt;0,IFERROR(VLOOKUP(入力!$C109,科目マスタ!$A:$C,3,FALSE),入力!$C109),"現金"))</f>
        <v/>
      </c>
      <c r="P109" s="1" t="str">
        <f>IF(入力!$C109="","",N(入力!$E109)+N(入力!$F109))</f>
        <v/>
      </c>
      <c r="Q109" s="1" t="str">
        <f>IF(入力!$C109="","",入力!$D109)</f>
        <v/>
      </c>
    </row>
    <row r="110" spans="1:17" ht="15.75" customHeight="1" x14ac:dyDescent="0.25">
      <c r="A110" s="1" t="str">
        <f>IF(入力!$C110="","",TEXT(入力!$B110,"yyyy年m月d日"))</f>
        <v/>
      </c>
      <c r="F110" s="1" t="str">
        <f>IF(入力!$C110="","",IF(N(入力!$E110)&gt;0,101,IFERROR(VLOOKUP(入力!$C110,科目マスタ!$A:$C,2,FALSE),"")))</f>
        <v/>
      </c>
      <c r="G110" s="1" t="str">
        <f>IF(入力!$C110="","",IF(N(入力!$E110)&gt;0,"現金",IFERROR(VLOOKUP(入力!$C110,科目マスタ!$A:$C,3,FALSE),入力!$C110)))</f>
        <v/>
      </c>
      <c r="L110" s="1" t="str">
        <f>IF(入力!$C110="","",IF(N(入力!$E110)&gt;0,IFERROR(VLOOKUP(入力!$C110,科目マスタ!$A:$C,2,FALSE),""),101))</f>
        <v/>
      </c>
      <c r="M110" s="1" t="str">
        <f>IF(入力!$C110="","",IF(N(入力!$E110)&gt;0,IFERROR(VLOOKUP(入力!$C110,科目マスタ!$A:$C,3,FALSE),入力!$C110),"現金"))</f>
        <v/>
      </c>
      <c r="P110" s="1" t="str">
        <f>IF(入力!$C110="","",N(入力!$E110)+N(入力!$F110))</f>
        <v/>
      </c>
      <c r="Q110" s="1" t="str">
        <f>IF(入力!$C110="","",入力!$D110)</f>
        <v/>
      </c>
    </row>
    <row r="111" spans="1:17" ht="15.75" customHeight="1" x14ac:dyDescent="0.25">
      <c r="A111" s="1" t="str">
        <f>IF(入力!$C111="","",TEXT(入力!$B111,"yyyy年m月d日"))</f>
        <v/>
      </c>
      <c r="F111" s="1" t="str">
        <f>IF(入力!$C111="","",IF(N(入力!$E111)&gt;0,101,IFERROR(VLOOKUP(入力!$C111,科目マスタ!$A:$C,2,FALSE),"")))</f>
        <v/>
      </c>
      <c r="G111" s="1" t="str">
        <f>IF(入力!$C111="","",IF(N(入力!$E111)&gt;0,"現金",IFERROR(VLOOKUP(入力!$C111,科目マスタ!$A:$C,3,FALSE),入力!$C111)))</f>
        <v/>
      </c>
      <c r="L111" s="1" t="str">
        <f>IF(入力!$C111="","",IF(N(入力!$E111)&gt;0,IFERROR(VLOOKUP(入力!$C111,科目マスタ!$A:$C,2,FALSE),""),101))</f>
        <v/>
      </c>
      <c r="M111" s="1" t="str">
        <f>IF(入力!$C111="","",IF(N(入力!$E111)&gt;0,IFERROR(VLOOKUP(入力!$C111,科目マスタ!$A:$C,3,FALSE),入力!$C111),"現金"))</f>
        <v/>
      </c>
      <c r="P111" s="1" t="str">
        <f>IF(入力!$C111="","",N(入力!$E111)+N(入力!$F111))</f>
        <v/>
      </c>
      <c r="Q111" s="1" t="str">
        <f>IF(入力!$C111="","",入力!$D111)</f>
        <v/>
      </c>
    </row>
    <row r="112" spans="1:17" ht="15.75" customHeight="1" x14ac:dyDescent="0.25">
      <c r="A112" s="1" t="str">
        <f>IF(入力!$C112="","",TEXT(入力!$B112,"yyyy年m月d日"))</f>
        <v/>
      </c>
      <c r="F112" s="1" t="str">
        <f>IF(入力!$C112="","",IF(N(入力!$E112)&gt;0,101,IFERROR(VLOOKUP(入力!$C112,科目マスタ!$A:$C,2,FALSE),"")))</f>
        <v/>
      </c>
      <c r="G112" s="1" t="str">
        <f>IF(入力!$C112="","",IF(N(入力!$E112)&gt;0,"現金",IFERROR(VLOOKUP(入力!$C112,科目マスタ!$A:$C,3,FALSE),入力!$C112)))</f>
        <v/>
      </c>
      <c r="L112" s="1" t="str">
        <f>IF(入力!$C112="","",IF(N(入力!$E112)&gt;0,IFERROR(VLOOKUP(入力!$C112,科目マスタ!$A:$C,2,FALSE),""),101))</f>
        <v/>
      </c>
      <c r="M112" s="1" t="str">
        <f>IF(入力!$C112="","",IF(N(入力!$E112)&gt;0,IFERROR(VLOOKUP(入力!$C112,科目マスタ!$A:$C,3,FALSE),入力!$C112),"現金"))</f>
        <v/>
      </c>
      <c r="P112" s="1" t="str">
        <f>IF(入力!$C112="","",N(入力!$E112)+N(入力!$F112))</f>
        <v/>
      </c>
      <c r="Q112" s="1" t="str">
        <f>IF(入力!$C112="","",入力!$D112)</f>
        <v/>
      </c>
    </row>
    <row r="113" spans="1:17" ht="15.75" customHeight="1" x14ac:dyDescent="0.25">
      <c r="A113" s="1" t="str">
        <f>IF(入力!$C113="","",TEXT(入力!$B113,"yyyy年m月d日"))</f>
        <v/>
      </c>
      <c r="F113" s="1" t="str">
        <f>IF(入力!$C113="","",IF(N(入力!$E113)&gt;0,101,IFERROR(VLOOKUP(入力!$C113,科目マスタ!$A:$C,2,FALSE),"")))</f>
        <v/>
      </c>
      <c r="G113" s="1" t="str">
        <f>IF(入力!$C113="","",IF(N(入力!$E113)&gt;0,"現金",IFERROR(VLOOKUP(入力!$C113,科目マスタ!$A:$C,3,FALSE),入力!$C113)))</f>
        <v/>
      </c>
      <c r="L113" s="1" t="str">
        <f>IF(入力!$C113="","",IF(N(入力!$E113)&gt;0,IFERROR(VLOOKUP(入力!$C113,科目マスタ!$A:$C,2,FALSE),""),101))</f>
        <v/>
      </c>
      <c r="M113" s="1" t="str">
        <f>IF(入力!$C113="","",IF(N(入力!$E113)&gt;0,IFERROR(VLOOKUP(入力!$C113,科目マスタ!$A:$C,3,FALSE),入力!$C113),"現金"))</f>
        <v/>
      </c>
      <c r="P113" s="1" t="str">
        <f>IF(入力!$C113="","",N(入力!$E113)+N(入力!$F113))</f>
        <v/>
      </c>
      <c r="Q113" s="1" t="str">
        <f>IF(入力!$C113="","",入力!$D113)</f>
        <v/>
      </c>
    </row>
    <row r="114" spans="1:17" ht="15.75" customHeight="1" x14ac:dyDescent="0.25">
      <c r="A114" s="1" t="str">
        <f>IF(入力!$C114="","",TEXT(入力!$B114,"yyyy年m月d日"))</f>
        <v/>
      </c>
      <c r="F114" s="1" t="str">
        <f>IF(入力!$C114="","",IF(N(入力!$E114)&gt;0,101,IFERROR(VLOOKUP(入力!$C114,科目マスタ!$A:$C,2,FALSE),"")))</f>
        <v/>
      </c>
      <c r="G114" s="1" t="str">
        <f>IF(入力!$C114="","",IF(N(入力!$E114)&gt;0,"現金",IFERROR(VLOOKUP(入力!$C114,科目マスタ!$A:$C,3,FALSE),入力!$C114)))</f>
        <v/>
      </c>
      <c r="L114" s="1" t="str">
        <f>IF(入力!$C114="","",IF(N(入力!$E114)&gt;0,IFERROR(VLOOKUP(入力!$C114,科目マスタ!$A:$C,2,FALSE),""),101))</f>
        <v/>
      </c>
      <c r="M114" s="1" t="str">
        <f>IF(入力!$C114="","",IF(N(入力!$E114)&gt;0,IFERROR(VLOOKUP(入力!$C114,科目マスタ!$A:$C,3,FALSE),入力!$C114),"現金"))</f>
        <v/>
      </c>
      <c r="P114" s="1" t="str">
        <f>IF(入力!$C114="","",N(入力!$E114)+N(入力!$F114))</f>
        <v/>
      </c>
      <c r="Q114" s="1" t="str">
        <f>IF(入力!$C114="","",入力!$D114)</f>
        <v/>
      </c>
    </row>
    <row r="115" spans="1:17" ht="15.75" customHeight="1" x14ac:dyDescent="0.25">
      <c r="A115" s="1" t="str">
        <f>IF(入力!$C115="","",TEXT(入力!$B115,"yyyy年m月d日"))</f>
        <v/>
      </c>
      <c r="F115" s="1" t="str">
        <f>IF(入力!$C115="","",IF(N(入力!$E115)&gt;0,101,IFERROR(VLOOKUP(入力!$C115,科目マスタ!$A:$C,2,FALSE),"")))</f>
        <v/>
      </c>
      <c r="G115" s="1" t="str">
        <f>IF(入力!$C115="","",IF(N(入力!$E115)&gt;0,"現金",IFERROR(VLOOKUP(入力!$C115,科目マスタ!$A:$C,3,FALSE),入力!$C115)))</f>
        <v/>
      </c>
      <c r="L115" s="1" t="str">
        <f>IF(入力!$C115="","",IF(N(入力!$E115)&gt;0,IFERROR(VLOOKUP(入力!$C115,科目マスタ!$A:$C,2,FALSE),""),101))</f>
        <v/>
      </c>
      <c r="M115" s="1" t="str">
        <f>IF(入力!$C115="","",IF(N(入力!$E115)&gt;0,IFERROR(VLOOKUP(入力!$C115,科目マスタ!$A:$C,3,FALSE),入力!$C115),"現金"))</f>
        <v/>
      </c>
      <c r="P115" s="1" t="str">
        <f>IF(入力!$C115="","",N(入力!$E115)+N(入力!$F115))</f>
        <v/>
      </c>
      <c r="Q115" s="1" t="str">
        <f>IF(入力!$C115="","",入力!$D115)</f>
        <v/>
      </c>
    </row>
    <row r="116" spans="1:17" ht="15.75" customHeight="1" x14ac:dyDescent="0.25">
      <c r="A116" s="1" t="str">
        <f>IF(入力!$C116="","",TEXT(入力!$B116,"yyyy年m月d日"))</f>
        <v/>
      </c>
      <c r="F116" s="1" t="str">
        <f>IF(入力!$C116="","",IF(N(入力!$E116)&gt;0,101,IFERROR(VLOOKUP(入力!$C116,科目マスタ!$A:$C,2,FALSE),"")))</f>
        <v/>
      </c>
      <c r="G116" s="1" t="str">
        <f>IF(入力!$C116="","",IF(N(入力!$E116)&gt;0,"現金",IFERROR(VLOOKUP(入力!$C116,科目マスタ!$A:$C,3,FALSE),入力!$C116)))</f>
        <v/>
      </c>
      <c r="L116" s="1" t="str">
        <f>IF(入力!$C116="","",IF(N(入力!$E116)&gt;0,IFERROR(VLOOKUP(入力!$C116,科目マスタ!$A:$C,2,FALSE),""),101))</f>
        <v/>
      </c>
      <c r="M116" s="1" t="str">
        <f>IF(入力!$C116="","",IF(N(入力!$E116)&gt;0,IFERROR(VLOOKUP(入力!$C116,科目マスタ!$A:$C,3,FALSE),入力!$C116),"現金"))</f>
        <v/>
      </c>
      <c r="P116" s="1" t="str">
        <f>IF(入力!$C116="","",N(入力!$E116)+N(入力!$F116))</f>
        <v/>
      </c>
      <c r="Q116" s="1" t="str">
        <f>IF(入力!$C116="","",入力!$D116)</f>
        <v/>
      </c>
    </row>
    <row r="117" spans="1:17" ht="15.75" customHeight="1" x14ac:dyDescent="0.25">
      <c r="A117" s="1" t="str">
        <f>IF(入力!$C117="","",TEXT(入力!$B117,"yyyy年m月d日"))</f>
        <v/>
      </c>
      <c r="F117" s="1" t="str">
        <f>IF(入力!$C117="","",IF(N(入力!$E117)&gt;0,101,IFERROR(VLOOKUP(入力!$C117,科目マスタ!$A:$C,2,FALSE),"")))</f>
        <v/>
      </c>
      <c r="G117" s="1" t="str">
        <f>IF(入力!$C117="","",IF(N(入力!$E117)&gt;0,"現金",IFERROR(VLOOKUP(入力!$C117,科目マスタ!$A:$C,3,FALSE),入力!$C117)))</f>
        <v/>
      </c>
      <c r="L117" s="1" t="str">
        <f>IF(入力!$C117="","",IF(N(入力!$E117)&gt;0,IFERROR(VLOOKUP(入力!$C117,科目マスタ!$A:$C,2,FALSE),""),101))</f>
        <v/>
      </c>
      <c r="M117" s="1" t="str">
        <f>IF(入力!$C117="","",IF(N(入力!$E117)&gt;0,IFERROR(VLOOKUP(入力!$C117,科目マスタ!$A:$C,3,FALSE),入力!$C117),"現金"))</f>
        <v/>
      </c>
      <c r="P117" s="1" t="str">
        <f>IF(入力!$C117="","",N(入力!$E117)+N(入力!$F117))</f>
        <v/>
      </c>
      <c r="Q117" s="1" t="str">
        <f>IF(入力!$C117="","",入力!$D117)</f>
        <v/>
      </c>
    </row>
    <row r="118" spans="1:17" ht="15.75" customHeight="1" x14ac:dyDescent="0.25">
      <c r="A118" s="1" t="str">
        <f>IF(入力!$C118="","",TEXT(入力!$B118,"yyyy年m月d日"))</f>
        <v/>
      </c>
      <c r="F118" s="1" t="str">
        <f>IF(入力!$C118="","",IF(N(入力!$E118)&gt;0,101,IFERROR(VLOOKUP(入力!$C118,科目マスタ!$A:$C,2,FALSE),"")))</f>
        <v/>
      </c>
      <c r="G118" s="1" t="str">
        <f>IF(入力!$C118="","",IF(N(入力!$E118)&gt;0,"現金",IFERROR(VLOOKUP(入力!$C118,科目マスタ!$A:$C,3,FALSE),入力!$C118)))</f>
        <v/>
      </c>
      <c r="L118" s="1" t="str">
        <f>IF(入力!$C118="","",IF(N(入力!$E118)&gt;0,IFERROR(VLOOKUP(入力!$C118,科目マスタ!$A:$C,2,FALSE),""),101))</f>
        <v/>
      </c>
      <c r="M118" s="1" t="str">
        <f>IF(入力!$C118="","",IF(N(入力!$E118)&gt;0,IFERROR(VLOOKUP(入力!$C118,科目マスタ!$A:$C,3,FALSE),入力!$C118),"現金"))</f>
        <v/>
      </c>
      <c r="P118" s="1" t="str">
        <f>IF(入力!$C118="","",N(入力!$E118)+N(入力!$F118))</f>
        <v/>
      </c>
      <c r="Q118" s="1" t="str">
        <f>IF(入力!$C118="","",入力!$D118)</f>
        <v/>
      </c>
    </row>
    <row r="119" spans="1:17" ht="15.75" customHeight="1" x14ac:dyDescent="0.25">
      <c r="A119" s="1" t="str">
        <f>IF(入力!$C119="","",TEXT(入力!$B119,"yyyy年m月d日"))</f>
        <v/>
      </c>
      <c r="F119" s="1" t="str">
        <f>IF(入力!$C119="","",IF(N(入力!$E119)&gt;0,101,IFERROR(VLOOKUP(入力!$C119,科目マスタ!$A:$C,2,FALSE),"")))</f>
        <v/>
      </c>
      <c r="G119" s="1" t="str">
        <f>IF(入力!$C119="","",IF(N(入力!$E119)&gt;0,"現金",IFERROR(VLOOKUP(入力!$C119,科目マスタ!$A:$C,3,FALSE),入力!$C119)))</f>
        <v/>
      </c>
      <c r="L119" s="1" t="str">
        <f>IF(入力!$C119="","",IF(N(入力!$E119)&gt;0,IFERROR(VLOOKUP(入力!$C119,科目マスタ!$A:$C,2,FALSE),""),101))</f>
        <v/>
      </c>
      <c r="M119" s="1" t="str">
        <f>IF(入力!$C119="","",IF(N(入力!$E119)&gt;0,IFERROR(VLOOKUP(入力!$C119,科目マスタ!$A:$C,3,FALSE),入力!$C119),"現金"))</f>
        <v/>
      </c>
      <c r="P119" s="1" t="str">
        <f>IF(入力!$C119="","",N(入力!$E119)+N(入力!$F119))</f>
        <v/>
      </c>
      <c r="Q119" s="1" t="str">
        <f>IF(入力!$C119="","",入力!$D119)</f>
        <v/>
      </c>
    </row>
    <row r="120" spans="1:17" ht="15.75" customHeight="1" x14ac:dyDescent="0.25">
      <c r="A120" s="1" t="str">
        <f>IF(入力!$C120="","",TEXT(入力!$B120,"yyyy年m月d日"))</f>
        <v/>
      </c>
      <c r="F120" s="1" t="str">
        <f>IF(入力!$C120="","",IF(N(入力!$E120)&gt;0,101,IFERROR(VLOOKUP(入力!$C120,科目マスタ!$A:$C,2,FALSE),"")))</f>
        <v/>
      </c>
      <c r="G120" s="1" t="str">
        <f>IF(入力!$C120="","",IF(N(入力!$E120)&gt;0,"現金",IFERROR(VLOOKUP(入力!$C120,科目マスタ!$A:$C,3,FALSE),入力!$C120)))</f>
        <v/>
      </c>
      <c r="L120" s="1" t="str">
        <f>IF(入力!$C120="","",IF(N(入力!$E120)&gt;0,IFERROR(VLOOKUP(入力!$C120,科目マスタ!$A:$C,2,FALSE),""),101))</f>
        <v/>
      </c>
      <c r="M120" s="1" t="str">
        <f>IF(入力!$C120="","",IF(N(入力!$E120)&gt;0,IFERROR(VLOOKUP(入力!$C120,科目マスタ!$A:$C,3,FALSE),入力!$C120),"現金"))</f>
        <v/>
      </c>
      <c r="P120" s="1" t="str">
        <f>IF(入力!$C120="","",N(入力!$E120)+N(入力!$F120))</f>
        <v/>
      </c>
      <c r="Q120" s="1" t="str">
        <f>IF(入力!$C120="","",入力!$D120)</f>
        <v/>
      </c>
    </row>
    <row r="121" spans="1:17" ht="15.75" customHeight="1" x14ac:dyDescent="0.25">
      <c r="A121" s="1" t="str">
        <f>IF(入力!$C121="","",TEXT(入力!$B121,"yyyy年m月d日"))</f>
        <v/>
      </c>
      <c r="F121" s="1" t="str">
        <f>IF(入力!$C121="","",IF(N(入力!$E121)&gt;0,101,IFERROR(VLOOKUP(入力!$C121,科目マスタ!$A:$C,2,FALSE),"")))</f>
        <v/>
      </c>
      <c r="G121" s="1" t="str">
        <f>IF(入力!$C121="","",IF(N(入力!$E121)&gt;0,"現金",IFERROR(VLOOKUP(入力!$C121,科目マスタ!$A:$C,3,FALSE),入力!$C121)))</f>
        <v/>
      </c>
      <c r="L121" s="1" t="str">
        <f>IF(入力!$C121="","",IF(N(入力!$E121)&gt;0,IFERROR(VLOOKUP(入力!$C121,科目マスタ!$A:$C,2,FALSE),""),101))</f>
        <v/>
      </c>
      <c r="M121" s="1" t="str">
        <f>IF(入力!$C121="","",IF(N(入力!$E121)&gt;0,IFERROR(VLOOKUP(入力!$C121,科目マスタ!$A:$C,3,FALSE),入力!$C121),"現金"))</f>
        <v/>
      </c>
      <c r="P121" s="1" t="str">
        <f>IF(入力!$C121="","",N(入力!$E121)+N(入力!$F121))</f>
        <v/>
      </c>
      <c r="Q121" s="1" t="str">
        <f>IF(入力!$C121="","",入力!$D121)</f>
        <v/>
      </c>
    </row>
    <row r="122" spans="1:17" ht="15.75" customHeight="1" x14ac:dyDescent="0.25">
      <c r="A122" s="1" t="str">
        <f>IF(入力!$C122="","",TEXT(入力!$B122,"yyyy年m月d日"))</f>
        <v/>
      </c>
      <c r="F122" s="1" t="str">
        <f>IF(入力!$C122="","",IF(N(入力!$E122)&gt;0,101,IFERROR(VLOOKUP(入力!$C122,科目マスタ!$A:$C,2,FALSE),"")))</f>
        <v/>
      </c>
      <c r="G122" s="1" t="str">
        <f>IF(入力!$C122="","",IF(N(入力!$E122)&gt;0,"現金",IFERROR(VLOOKUP(入力!$C122,科目マスタ!$A:$C,3,FALSE),入力!$C122)))</f>
        <v/>
      </c>
      <c r="L122" s="1" t="str">
        <f>IF(入力!$C122="","",IF(N(入力!$E122)&gt;0,IFERROR(VLOOKUP(入力!$C122,科目マスタ!$A:$C,2,FALSE),""),101))</f>
        <v/>
      </c>
      <c r="M122" s="1" t="str">
        <f>IF(入力!$C122="","",IF(N(入力!$E122)&gt;0,IFERROR(VLOOKUP(入力!$C122,科目マスタ!$A:$C,3,FALSE),入力!$C122),"現金"))</f>
        <v/>
      </c>
      <c r="P122" s="1" t="str">
        <f>IF(入力!$C122="","",N(入力!$E122)+N(入力!$F122))</f>
        <v/>
      </c>
      <c r="Q122" s="1" t="str">
        <f>IF(入力!$C122="","",入力!$D122)</f>
        <v/>
      </c>
    </row>
    <row r="123" spans="1:17" ht="15.75" customHeight="1" x14ac:dyDescent="0.25">
      <c r="A123" s="1" t="str">
        <f>IF(入力!$C123="","",TEXT(入力!$B123,"yyyy年m月d日"))</f>
        <v/>
      </c>
      <c r="F123" s="1" t="str">
        <f>IF(入力!$C123="","",IF(N(入力!$E123)&gt;0,101,IFERROR(VLOOKUP(入力!$C123,科目マスタ!$A:$C,2,FALSE),"")))</f>
        <v/>
      </c>
      <c r="G123" s="1" t="str">
        <f>IF(入力!$C123="","",IF(N(入力!$E123)&gt;0,"現金",IFERROR(VLOOKUP(入力!$C123,科目マスタ!$A:$C,3,FALSE),入力!$C123)))</f>
        <v/>
      </c>
      <c r="L123" s="1" t="str">
        <f>IF(入力!$C123="","",IF(N(入力!$E123)&gt;0,IFERROR(VLOOKUP(入力!$C123,科目マスタ!$A:$C,2,FALSE),""),101))</f>
        <v/>
      </c>
      <c r="M123" s="1" t="str">
        <f>IF(入力!$C123="","",IF(N(入力!$E123)&gt;0,IFERROR(VLOOKUP(入力!$C123,科目マスタ!$A:$C,3,FALSE),入力!$C123),"現金"))</f>
        <v/>
      </c>
      <c r="P123" s="1" t="str">
        <f>IF(入力!$C123="","",N(入力!$E123)+N(入力!$F123))</f>
        <v/>
      </c>
      <c r="Q123" s="1" t="str">
        <f>IF(入力!$C123="","",入力!$D123)</f>
        <v/>
      </c>
    </row>
    <row r="124" spans="1:17" ht="15.75" customHeight="1" x14ac:dyDescent="0.25">
      <c r="A124" s="1" t="str">
        <f>IF(入力!$C124="","",TEXT(入力!$B124,"yyyy年m月d日"))</f>
        <v/>
      </c>
      <c r="F124" s="1" t="str">
        <f>IF(入力!$C124="","",IF(N(入力!$E124)&gt;0,101,IFERROR(VLOOKUP(入力!$C124,科目マスタ!$A:$C,2,FALSE),"")))</f>
        <v/>
      </c>
      <c r="G124" s="1" t="str">
        <f>IF(入力!$C124="","",IF(N(入力!$E124)&gt;0,"現金",IFERROR(VLOOKUP(入力!$C124,科目マスタ!$A:$C,3,FALSE),入力!$C124)))</f>
        <v/>
      </c>
      <c r="L124" s="1" t="str">
        <f>IF(入力!$C124="","",IF(N(入力!$E124)&gt;0,IFERROR(VLOOKUP(入力!$C124,科目マスタ!$A:$C,2,FALSE),""),101))</f>
        <v/>
      </c>
      <c r="M124" s="1" t="str">
        <f>IF(入力!$C124="","",IF(N(入力!$E124)&gt;0,IFERROR(VLOOKUP(入力!$C124,科目マスタ!$A:$C,3,FALSE),入力!$C124),"現金"))</f>
        <v/>
      </c>
      <c r="P124" s="1" t="str">
        <f>IF(入力!$C124="","",N(入力!$E124)+N(入力!$F124))</f>
        <v/>
      </c>
      <c r="Q124" s="1" t="str">
        <f>IF(入力!$C124="","",入力!$D124)</f>
        <v/>
      </c>
    </row>
    <row r="125" spans="1:17" ht="15.75" customHeight="1" x14ac:dyDescent="0.25">
      <c r="A125" s="1" t="str">
        <f>IF(入力!$C125="","",TEXT(入力!$B125,"yyyy年m月d日"))</f>
        <v/>
      </c>
      <c r="F125" s="1" t="str">
        <f>IF(入力!$C125="","",IF(N(入力!$E125)&gt;0,101,IFERROR(VLOOKUP(入力!$C125,科目マスタ!$A:$C,2,FALSE),"")))</f>
        <v/>
      </c>
      <c r="G125" s="1" t="str">
        <f>IF(入力!$C125="","",IF(N(入力!$E125)&gt;0,"現金",IFERROR(VLOOKUP(入力!$C125,科目マスタ!$A:$C,3,FALSE),入力!$C125)))</f>
        <v/>
      </c>
      <c r="L125" s="1" t="str">
        <f>IF(入力!$C125="","",IF(N(入力!$E125)&gt;0,IFERROR(VLOOKUP(入力!$C125,科目マスタ!$A:$C,2,FALSE),""),101))</f>
        <v/>
      </c>
      <c r="M125" s="1" t="str">
        <f>IF(入力!$C125="","",IF(N(入力!$E125)&gt;0,IFERROR(VLOOKUP(入力!$C125,科目マスタ!$A:$C,3,FALSE),入力!$C125),"現金"))</f>
        <v/>
      </c>
      <c r="P125" s="1" t="str">
        <f>IF(入力!$C125="","",N(入力!$E125)+N(入力!$F125))</f>
        <v/>
      </c>
      <c r="Q125" s="1" t="str">
        <f>IF(入力!$C125="","",入力!$D125)</f>
        <v/>
      </c>
    </row>
    <row r="126" spans="1:17" ht="15.75" customHeight="1" x14ac:dyDescent="0.25">
      <c r="A126" s="1" t="str">
        <f>IF(入力!$C126="","",TEXT(入力!$B126,"yyyy年m月d日"))</f>
        <v/>
      </c>
      <c r="F126" s="1" t="str">
        <f>IF(入力!$C126="","",IF(N(入力!$E126)&gt;0,101,IFERROR(VLOOKUP(入力!$C126,科目マスタ!$A:$C,2,FALSE),"")))</f>
        <v/>
      </c>
      <c r="G126" s="1" t="str">
        <f>IF(入力!$C126="","",IF(N(入力!$E126)&gt;0,"現金",IFERROR(VLOOKUP(入力!$C126,科目マスタ!$A:$C,3,FALSE),入力!$C126)))</f>
        <v/>
      </c>
      <c r="L126" s="1" t="str">
        <f>IF(入力!$C126="","",IF(N(入力!$E126)&gt;0,IFERROR(VLOOKUP(入力!$C126,科目マスタ!$A:$C,2,FALSE),""),101))</f>
        <v/>
      </c>
      <c r="M126" s="1" t="str">
        <f>IF(入力!$C126="","",IF(N(入力!$E126)&gt;0,IFERROR(VLOOKUP(入力!$C126,科目マスタ!$A:$C,3,FALSE),入力!$C126),"現金"))</f>
        <v/>
      </c>
      <c r="P126" s="1" t="str">
        <f>IF(入力!$C126="","",N(入力!$E126)+N(入力!$F126))</f>
        <v/>
      </c>
      <c r="Q126" s="1" t="str">
        <f>IF(入力!$C126="","",入力!$D126)</f>
        <v/>
      </c>
    </row>
    <row r="127" spans="1:17" ht="15.75" customHeight="1" x14ac:dyDescent="0.25">
      <c r="A127" s="1" t="str">
        <f>IF(入力!$C127="","",TEXT(入力!$B127,"yyyy年m月d日"))</f>
        <v/>
      </c>
      <c r="F127" s="1" t="str">
        <f>IF(入力!$C127="","",IF(N(入力!$E127)&gt;0,101,IFERROR(VLOOKUP(入力!$C127,科目マスタ!$A:$C,2,FALSE),"")))</f>
        <v/>
      </c>
      <c r="G127" s="1" t="str">
        <f>IF(入力!$C127="","",IF(N(入力!$E127)&gt;0,"現金",IFERROR(VLOOKUP(入力!$C127,科目マスタ!$A:$C,3,FALSE),入力!$C127)))</f>
        <v/>
      </c>
      <c r="L127" s="1" t="str">
        <f>IF(入力!$C127="","",IF(N(入力!$E127)&gt;0,IFERROR(VLOOKUP(入力!$C127,科目マスタ!$A:$C,2,FALSE),""),101))</f>
        <v/>
      </c>
      <c r="M127" s="1" t="str">
        <f>IF(入力!$C127="","",IF(N(入力!$E127)&gt;0,IFERROR(VLOOKUP(入力!$C127,科目マスタ!$A:$C,3,FALSE),入力!$C127),"現金"))</f>
        <v/>
      </c>
      <c r="P127" s="1" t="str">
        <f>IF(入力!$C127="","",N(入力!$E127)+N(入力!$F127))</f>
        <v/>
      </c>
      <c r="Q127" s="1" t="str">
        <f>IF(入力!$C127="","",入力!$D127)</f>
        <v/>
      </c>
    </row>
    <row r="128" spans="1:17" ht="15.75" customHeight="1" x14ac:dyDescent="0.25">
      <c r="A128" s="1" t="str">
        <f>IF(入力!$C128="","",TEXT(入力!$B128,"yyyy年m月d日"))</f>
        <v/>
      </c>
      <c r="F128" s="1" t="str">
        <f>IF(入力!$C128="","",IF(N(入力!$E128)&gt;0,101,IFERROR(VLOOKUP(入力!$C128,科目マスタ!$A:$C,2,FALSE),"")))</f>
        <v/>
      </c>
      <c r="G128" s="1" t="str">
        <f>IF(入力!$C128="","",IF(N(入力!$E128)&gt;0,"現金",IFERROR(VLOOKUP(入力!$C128,科目マスタ!$A:$C,3,FALSE),入力!$C128)))</f>
        <v/>
      </c>
      <c r="L128" s="1" t="str">
        <f>IF(入力!$C128="","",IF(N(入力!$E128)&gt;0,IFERROR(VLOOKUP(入力!$C128,科目マスタ!$A:$C,2,FALSE),""),101))</f>
        <v/>
      </c>
      <c r="M128" s="1" t="str">
        <f>IF(入力!$C128="","",IF(N(入力!$E128)&gt;0,IFERROR(VLOOKUP(入力!$C128,科目マスタ!$A:$C,3,FALSE),入力!$C128),"現金"))</f>
        <v/>
      </c>
      <c r="P128" s="1" t="str">
        <f>IF(入力!$C128="","",N(入力!$E128)+N(入力!$F128))</f>
        <v/>
      </c>
      <c r="Q128" s="1" t="str">
        <f>IF(入力!$C128="","",入力!$D128)</f>
        <v/>
      </c>
    </row>
    <row r="129" spans="1:17" ht="15.75" customHeight="1" x14ac:dyDescent="0.25">
      <c r="A129" s="1" t="str">
        <f>IF(入力!$C129="","",TEXT(入力!$B129,"yyyy年m月d日"))</f>
        <v/>
      </c>
      <c r="F129" s="1" t="str">
        <f>IF(入力!$C129="","",IF(N(入力!$E129)&gt;0,101,IFERROR(VLOOKUP(入力!$C129,科目マスタ!$A:$C,2,FALSE),"")))</f>
        <v/>
      </c>
      <c r="G129" s="1" t="str">
        <f>IF(入力!$C129="","",IF(N(入力!$E129)&gt;0,"現金",IFERROR(VLOOKUP(入力!$C129,科目マスタ!$A:$C,3,FALSE),入力!$C129)))</f>
        <v/>
      </c>
      <c r="L129" s="1" t="str">
        <f>IF(入力!$C129="","",IF(N(入力!$E129)&gt;0,IFERROR(VLOOKUP(入力!$C129,科目マスタ!$A:$C,2,FALSE),""),101))</f>
        <v/>
      </c>
      <c r="M129" s="1" t="str">
        <f>IF(入力!$C129="","",IF(N(入力!$E129)&gt;0,IFERROR(VLOOKUP(入力!$C129,科目マスタ!$A:$C,3,FALSE),入力!$C129),"現金"))</f>
        <v/>
      </c>
      <c r="P129" s="1" t="str">
        <f>IF(入力!$C129="","",N(入力!$E129)+N(入力!$F129))</f>
        <v/>
      </c>
      <c r="Q129" s="1" t="str">
        <f>IF(入力!$C129="","",入力!$D129)</f>
        <v/>
      </c>
    </row>
    <row r="130" spans="1:17" ht="15.75" customHeight="1" x14ac:dyDescent="0.25">
      <c r="A130" s="1" t="str">
        <f>IF(入力!$C130="","",TEXT(入力!$B130,"yyyy年m月d日"))</f>
        <v/>
      </c>
      <c r="F130" s="1" t="str">
        <f>IF(入力!$C130="","",IF(N(入力!$E130)&gt;0,101,IFERROR(VLOOKUP(入力!$C130,科目マスタ!$A:$C,2,FALSE),"")))</f>
        <v/>
      </c>
      <c r="G130" s="1" t="str">
        <f>IF(入力!$C130="","",IF(N(入力!$E130)&gt;0,"現金",IFERROR(VLOOKUP(入力!$C130,科目マスタ!$A:$C,3,FALSE),入力!$C130)))</f>
        <v/>
      </c>
      <c r="L130" s="1" t="str">
        <f>IF(入力!$C130="","",IF(N(入力!$E130)&gt;0,IFERROR(VLOOKUP(入力!$C130,科目マスタ!$A:$C,2,FALSE),""),101))</f>
        <v/>
      </c>
      <c r="M130" s="1" t="str">
        <f>IF(入力!$C130="","",IF(N(入力!$E130)&gt;0,IFERROR(VLOOKUP(入力!$C130,科目マスタ!$A:$C,3,FALSE),入力!$C130),"現金"))</f>
        <v/>
      </c>
      <c r="P130" s="1" t="str">
        <f>IF(入力!$C130="","",N(入力!$E130)+N(入力!$F130))</f>
        <v/>
      </c>
      <c r="Q130" s="1" t="str">
        <f>IF(入力!$C130="","",入力!$D130)</f>
        <v/>
      </c>
    </row>
    <row r="131" spans="1:17" ht="15.75" customHeight="1" x14ac:dyDescent="0.25">
      <c r="A131" s="1" t="str">
        <f>IF(入力!$C131="","",TEXT(入力!$B131,"yyyy年m月d日"))</f>
        <v/>
      </c>
      <c r="F131" s="1" t="str">
        <f>IF(入力!$C131="","",IF(N(入力!$E131)&gt;0,101,IFERROR(VLOOKUP(入力!$C131,科目マスタ!$A:$C,2,FALSE),"")))</f>
        <v/>
      </c>
      <c r="G131" s="1" t="str">
        <f>IF(入力!$C131="","",IF(N(入力!$E131)&gt;0,"現金",IFERROR(VLOOKUP(入力!$C131,科目マスタ!$A:$C,3,FALSE),入力!$C131)))</f>
        <v/>
      </c>
      <c r="L131" s="1" t="str">
        <f>IF(入力!$C131="","",IF(N(入力!$E131)&gt;0,IFERROR(VLOOKUP(入力!$C131,科目マスタ!$A:$C,2,FALSE),""),101))</f>
        <v/>
      </c>
      <c r="M131" s="1" t="str">
        <f>IF(入力!$C131="","",IF(N(入力!$E131)&gt;0,IFERROR(VLOOKUP(入力!$C131,科目マスタ!$A:$C,3,FALSE),入力!$C131),"現金"))</f>
        <v/>
      </c>
      <c r="P131" s="1" t="str">
        <f>IF(入力!$C131="","",N(入力!$E131)+N(入力!$F131))</f>
        <v/>
      </c>
      <c r="Q131" s="1" t="str">
        <f>IF(入力!$C131="","",入力!$D131)</f>
        <v/>
      </c>
    </row>
    <row r="132" spans="1:17" ht="15.75" customHeight="1" x14ac:dyDescent="0.25">
      <c r="A132" s="1" t="str">
        <f>IF(入力!$C132="","",TEXT(入力!$B132,"yyyy年m月d日"))</f>
        <v/>
      </c>
      <c r="F132" s="1" t="str">
        <f>IF(入力!$C132="","",IF(N(入力!$E132)&gt;0,101,IFERROR(VLOOKUP(入力!$C132,科目マスタ!$A:$C,2,FALSE),"")))</f>
        <v/>
      </c>
      <c r="G132" s="1" t="str">
        <f>IF(入力!$C132="","",IF(N(入力!$E132)&gt;0,"現金",IFERROR(VLOOKUP(入力!$C132,科目マスタ!$A:$C,3,FALSE),入力!$C132)))</f>
        <v/>
      </c>
      <c r="L132" s="1" t="str">
        <f>IF(入力!$C132="","",IF(N(入力!$E132)&gt;0,IFERROR(VLOOKUP(入力!$C132,科目マスタ!$A:$C,2,FALSE),""),101))</f>
        <v/>
      </c>
      <c r="M132" s="1" t="str">
        <f>IF(入力!$C132="","",IF(N(入力!$E132)&gt;0,IFERROR(VLOOKUP(入力!$C132,科目マスタ!$A:$C,3,FALSE),入力!$C132),"現金"))</f>
        <v/>
      </c>
      <c r="P132" s="1" t="str">
        <f>IF(入力!$C132="","",N(入力!$E132)+N(入力!$F132))</f>
        <v/>
      </c>
      <c r="Q132" s="1" t="str">
        <f>IF(入力!$C132="","",入力!$D132)</f>
        <v/>
      </c>
    </row>
    <row r="133" spans="1:17" ht="15.75" customHeight="1" x14ac:dyDescent="0.25">
      <c r="A133" s="1" t="str">
        <f>IF(入力!$C133="","",TEXT(入力!$B133,"yyyy年m月d日"))</f>
        <v/>
      </c>
      <c r="F133" s="1" t="str">
        <f>IF(入力!$C133="","",IF(N(入力!$E133)&gt;0,101,IFERROR(VLOOKUP(入力!$C133,科目マスタ!$A:$C,2,FALSE),"")))</f>
        <v/>
      </c>
      <c r="G133" s="1" t="str">
        <f>IF(入力!$C133="","",IF(N(入力!$E133)&gt;0,"現金",IFERROR(VLOOKUP(入力!$C133,科目マスタ!$A:$C,3,FALSE),入力!$C133)))</f>
        <v/>
      </c>
      <c r="L133" s="1" t="str">
        <f>IF(入力!$C133="","",IF(N(入力!$E133)&gt;0,IFERROR(VLOOKUP(入力!$C133,科目マスタ!$A:$C,2,FALSE),""),101))</f>
        <v/>
      </c>
      <c r="M133" s="1" t="str">
        <f>IF(入力!$C133="","",IF(N(入力!$E133)&gt;0,IFERROR(VLOOKUP(入力!$C133,科目マスタ!$A:$C,3,FALSE),入力!$C133),"現金"))</f>
        <v/>
      </c>
      <c r="P133" s="1" t="str">
        <f>IF(入力!$C133="","",N(入力!$E133)+N(入力!$F133))</f>
        <v/>
      </c>
      <c r="Q133" s="1" t="str">
        <f>IF(入力!$C133="","",入力!$D133)</f>
        <v/>
      </c>
    </row>
    <row r="134" spans="1:17" ht="15.75" customHeight="1" x14ac:dyDescent="0.25">
      <c r="A134" s="1" t="str">
        <f>IF(入力!$C134="","",TEXT(入力!$B134,"yyyy年m月d日"))</f>
        <v/>
      </c>
      <c r="F134" s="1" t="str">
        <f>IF(入力!$C134="","",IF(N(入力!$E134)&gt;0,101,IFERROR(VLOOKUP(入力!$C134,科目マスタ!$A:$C,2,FALSE),"")))</f>
        <v/>
      </c>
      <c r="G134" s="1" t="str">
        <f>IF(入力!$C134="","",IF(N(入力!$E134)&gt;0,"現金",IFERROR(VLOOKUP(入力!$C134,科目マスタ!$A:$C,3,FALSE),入力!$C134)))</f>
        <v/>
      </c>
      <c r="L134" s="1" t="str">
        <f>IF(入力!$C134="","",IF(N(入力!$E134)&gt;0,IFERROR(VLOOKUP(入力!$C134,科目マスタ!$A:$C,2,FALSE),""),101))</f>
        <v/>
      </c>
      <c r="M134" s="1" t="str">
        <f>IF(入力!$C134="","",IF(N(入力!$E134)&gt;0,IFERROR(VLOOKUP(入力!$C134,科目マスタ!$A:$C,3,FALSE),入力!$C134),"現金"))</f>
        <v/>
      </c>
      <c r="P134" s="1" t="str">
        <f>IF(入力!$C134="","",N(入力!$E134)+N(入力!$F134))</f>
        <v/>
      </c>
      <c r="Q134" s="1" t="str">
        <f>IF(入力!$C134="","",入力!$D134)</f>
        <v/>
      </c>
    </row>
    <row r="135" spans="1:17" ht="15.75" customHeight="1" x14ac:dyDescent="0.25">
      <c r="A135" s="1" t="str">
        <f>IF(入力!$C135="","",TEXT(入力!$B135,"yyyy年m月d日"))</f>
        <v/>
      </c>
      <c r="F135" s="1" t="str">
        <f>IF(入力!$C135="","",IF(N(入力!$E135)&gt;0,101,IFERROR(VLOOKUP(入力!$C135,科目マスタ!$A:$C,2,FALSE),"")))</f>
        <v/>
      </c>
      <c r="G135" s="1" t="str">
        <f>IF(入力!$C135="","",IF(N(入力!$E135)&gt;0,"現金",IFERROR(VLOOKUP(入力!$C135,科目マスタ!$A:$C,3,FALSE),入力!$C135)))</f>
        <v/>
      </c>
      <c r="L135" s="1" t="str">
        <f>IF(入力!$C135="","",IF(N(入力!$E135)&gt;0,IFERROR(VLOOKUP(入力!$C135,科目マスタ!$A:$C,2,FALSE),""),101))</f>
        <v/>
      </c>
      <c r="M135" s="1" t="str">
        <f>IF(入力!$C135="","",IF(N(入力!$E135)&gt;0,IFERROR(VLOOKUP(入力!$C135,科目マスタ!$A:$C,3,FALSE),入力!$C135),"現金"))</f>
        <v/>
      </c>
      <c r="P135" s="1" t="str">
        <f>IF(入力!$C135="","",N(入力!$E135)+N(入力!$F135))</f>
        <v/>
      </c>
      <c r="Q135" s="1" t="str">
        <f>IF(入力!$C135="","",入力!$D135)</f>
        <v/>
      </c>
    </row>
    <row r="136" spans="1:17" ht="15.75" customHeight="1" x14ac:dyDescent="0.25">
      <c r="A136" s="1" t="str">
        <f>IF(入力!$C136="","",TEXT(入力!$B136,"yyyy年m月d日"))</f>
        <v/>
      </c>
      <c r="F136" s="1" t="str">
        <f>IF(入力!$C136="","",IF(N(入力!$E136)&gt;0,101,IFERROR(VLOOKUP(入力!$C136,科目マスタ!$A:$C,2,FALSE),"")))</f>
        <v/>
      </c>
      <c r="G136" s="1" t="str">
        <f>IF(入力!$C136="","",IF(N(入力!$E136)&gt;0,"現金",IFERROR(VLOOKUP(入力!$C136,科目マスタ!$A:$C,3,FALSE),入力!$C136)))</f>
        <v/>
      </c>
      <c r="L136" s="1" t="str">
        <f>IF(入力!$C136="","",IF(N(入力!$E136)&gt;0,IFERROR(VLOOKUP(入力!$C136,科目マスタ!$A:$C,2,FALSE),""),101))</f>
        <v/>
      </c>
      <c r="M136" s="1" t="str">
        <f>IF(入力!$C136="","",IF(N(入力!$E136)&gt;0,IFERROR(VLOOKUP(入力!$C136,科目マスタ!$A:$C,3,FALSE),入力!$C136),"現金"))</f>
        <v/>
      </c>
      <c r="P136" s="1" t="str">
        <f>IF(入力!$C136="","",N(入力!$E136)+N(入力!$F136))</f>
        <v/>
      </c>
      <c r="Q136" s="1" t="str">
        <f>IF(入力!$C136="","",入力!$D136)</f>
        <v/>
      </c>
    </row>
    <row r="137" spans="1:17" ht="15.75" customHeight="1" x14ac:dyDescent="0.25">
      <c r="A137" s="1" t="str">
        <f>IF(入力!$C137="","",TEXT(入力!$B137,"yyyy年m月d日"))</f>
        <v/>
      </c>
      <c r="F137" s="1" t="str">
        <f>IF(入力!$C137="","",IF(N(入力!$E137)&gt;0,101,IFERROR(VLOOKUP(入力!$C137,科目マスタ!$A:$C,2,FALSE),"")))</f>
        <v/>
      </c>
      <c r="G137" s="1" t="str">
        <f>IF(入力!$C137="","",IF(N(入力!$E137)&gt;0,"現金",IFERROR(VLOOKUP(入力!$C137,科目マスタ!$A:$C,3,FALSE),入力!$C137)))</f>
        <v/>
      </c>
      <c r="L137" s="1" t="str">
        <f>IF(入力!$C137="","",IF(N(入力!$E137)&gt;0,IFERROR(VLOOKUP(入力!$C137,科目マスタ!$A:$C,2,FALSE),""),101))</f>
        <v/>
      </c>
      <c r="M137" s="1" t="str">
        <f>IF(入力!$C137="","",IF(N(入力!$E137)&gt;0,IFERROR(VLOOKUP(入力!$C137,科目マスタ!$A:$C,3,FALSE),入力!$C137),"現金"))</f>
        <v/>
      </c>
      <c r="P137" s="1" t="str">
        <f>IF(入力!$C137="","",N(入力!$E137)+N(入力!$F137))</f>
        <v/>
      </c>
      <c r="Q137" s="1" t="str">
        <f>IF(入力!$C137="","",入力!$D137)</f>
        <v/>
      </c>
    </row>
    <row r="138" spans="1:17" ht="15.75" customHeight="1" x14ac:dyDescent="0.25">
      <c r="A138" s="1" t="str">
        <f>IF(入力!$C138="","",TEXT(入力!$B138,"yyyy年m月d日"))</f>
        <v/>
      </c>
      <c r="F138" s="1" t="str">
        <f>IF(入力!$C138="","",IF(N(入力!$E138)&gt;0,101,IFERROR(VLOOKUP(入力!$C138,科目マスタ!$A:$C,2,FALSE),"")))</f>
        <v/>
      </c>
      <c r="G138" s="1" t="str">
        <f>IF(入力!$C138="","",IF(N(入力!$E138)&gt;0,"現金",IFERROR(VLOOKUP(入力!$C138,科目マスタ!$A:$C,3,FALSE),入力!$C138)))</f>
        <v/>
      </c>
      <c r="L138" s="1" t="str">
        <f>IF(入力!$C138="","",IF(N(入力!$E138)&gt;0,IFERROR(VLOOKUP(入力!$C138,科目マスタ!$A:$C,2,FALSE),""),101))</f>
        <v/>
      </c>
      <c r="M138" s="1" t="str">
        <f>IF(入力!$C138="","",IF(N(入力!$E138)&gt;0,IFERROR(VLOOKUP(入力!$C138,科目マスタ!$A:$C,3,FALSE),入力!$C138),"現金"))</f>
        <v/>
      </c>
      <c r="P138" s="1" t="str">
        <f>IF(入力!$C138="","",N(入力!$E138)+N(入力!$F138))</f>
        <v/>
      </c>
      <c r="Q138" s="1" t="str">
        <f>IF(入力!$C138="","",入力!$D138)</f>
        <v/>
      </c>
    </row>
    <row r="139" spans="1:17" ht="15.75" customHeight="1" x14ac:dyDescent="0.25">
      <c r="A139" s="1" t="str">
        <f>IF(入力!$C139="","",TEXT(入力!$B139,"yyyy年m月d日"))</f>
        <v/>
      </c>
      <c r="F139" s="1" t="str">
        <f>IF(入力!$C139="","",IF(N(入力!$E139)&gt;0,101,IFERROR(VLOOKUP(入力!$C139,科目マスタ!$A:$C,2,FALSE),"")))</f>
        <v/>
      </c>
      <c r="G139" s="1" t="str">
        <f>IF(入力!$C139="","",IF(N(入力!$E139)&gt;0,"現金",IFERROR(VLOOKUP(入力!$C139,科目マスタ!$A:$C,3,FALSE),入力!$C139)))</f>
        <v/>
      </c>
      <c r="L139" s="1" t="str">
        <f>IF(入力!$C139="","",IF(N(入力!$E139)&gt;0,IFERROR(VLOOKUP(入力!$C139,科目マスタ!$A:$C,2,FALSE),""),101))</f>
        <v/>
      </c>
      <c r="M139" s="1" t="str">
        <f>IF(入力!$C139="","",IF(N(入力!$E139)&gt;0,IFERROR(VLOOKUP(入力!$C139,科目マスタ!$A:$C,3,FALSE),入力!$C139),"現金"))</f>
        <v/>
      </c>
      <c r="P139" s="1" t="str">
        <f>IF(入力!$C139="","",N(入力!$E139)+N(入力!$F139))</f>
        <v/>
      </c>
      <c r="Q139" s="1" t="str">
        <f>IF(入力!$C139="","",入力!$D139)</f>
        <v/>
      </c>
    </row>
    <row r="140" spans="1:17" ht="15.75" customHeight="1" x14ac:dyDescent="0.25">
      <c r="A140" s="1" t="str">
        <f>IF(入力!$C140="","",TEXT(入力!$B140,"yyyy年m月d日"))</f>
        <v/>
      </c>
      <c r="F140" s="1" t="str">
        <f>IF(入力!$C140="","",IF(N(入力!$E140)&gt;0,101,IFERROR(VLOOKUP(入力!$C140,科目マスタ!$A:$C,2,FALSE),"")))</f>
        <v/>
      </c>
      <c r="G140" s="1" t="str">
        <f>IF(入力!$C140="","",IF(N(入力!$E140)&gt;0,"現金",IFERROR(VLOOKUP(入力!$C140,科目マスタ!$A:$C,3,FALSE),入力!$C140)))</f>
        <v/>
      </c>
      <c r="L140" s="1" t="str">
        <f>IF(入力!$C140="","",IF(N(入力!$E140)&gt;0,IFERROR(VLOOKUP(入力!$C140,科目マスタ!$A:$C,2,FALSE),""),101))</f>
        <v/>
      </c>
      <c r="M140" s="1" t="str">
        <f>IF(入力!$C140="","",IF(N(入力!$E140)&gt;0,IFERROR(VLOOKUP(入力!$C140,科目マスタ!$A:$C,3,FALSE),入力!$C140),"現金"))</f>
        <v/>
      </c>
      <c r="P140" s="1" t="str">
        <f>IF(入力!$C140="","",N(入力!$E140)+N(入力!$F140))</f>
        <v/>
      </c>
      <c r="Q140" s="1" t="str">
        <f>IF(入力!$C140="","",入力!$D140)</f>
        <v/>
      </c>
    </row>
    <row r="141" spans="1:17" ht="15.75" customHeight="1" x14ac:dyDescent="0.25">
      <c r="A141" s="1" t="str">
        <f>IF(入力!$C141="","",TEXT(入力!$B141,"yyyy年m月d日"))</f>
        <v/>
      </c>
      <c r="F141" s="1" t="str">
        <f>IF(入力!$C141="","",IF(N(入力!$E141)&gt;0,101,IFERROR(VLOOKUP(入力!$C141,科目マスタ!$A:$C,2,FALSE),"")))</f>
        <v/>
      </c>
      <c r="G141" s="1" t="str">
        <f>IF(入力!$C141="","",IF(N(入力!$E141)&gt;0,"現金",IFERROR(VLOOKUP(入力!$C141,科目マスタ!$A:$C,3,FALSE),入力!$C141)))</f>
        <v/>
      </c>
      <c r="L141" s="1" t="str">
        <f>IF(入力!$C141="","",IF(N(入力!$E141)&gt;0,IFERROR(VLOOKUP(入力!$C141,科目マスタ!$A:$C,2,FALSE),""),101))</f>
        <v/>
      </c>
      <c r="M141" s="1" t="str">
        <f>IF(入力!$C141="","",IF(N(入力!$E141)&gt;0,IFERROR(VLOOKUP(入力!$C141,科目マスタ!$A:$C,3,FALSE),入力!$C141),"現金"))</f>
        <v/>
      </c>
      <c r="P141" s="1" t="str">
        <f>IF(入力!$C141="","",N(入力!$E141)+N(入力!$F141))</f>
        <v/>
      </c>
      <c r="Q141" s="1" t="str">
        <f>IF(入力!$C141="","",入力!$D141)</f>
        <v/>
      </c>
    </row>
    <row r="142" spans="1:17" ht="15.75" customHeight="1" x14ac:dyDescent="0.25">
      <c r="A142" s="1" t="str">
        <f>IF(入力!$C142="","",TEXT(入力!$B142,"yyyy年m月d日"))</f>
        <v/>
      </c>
      <c r="F142" s="1" t="str">
        <f>IF(入力!$C142="","",IF(N(入力!$E142)&gt;0,101,IFERROR(VLOOKUP(入力!$C142,科目マスタ!$A:$C,2,FALSE),"")))</f>
        <v/>
      </c>
      <c r="G142" s="1" t="str">
        <f>IF(入力!$C142="","",IF(N(入力!$E142)&gt;0,"現金",IFERROR(VLOOKUP(入力!$C142,科目マスタ!$A:$C,3,FALSE),入力!$C142)))</f>
        <v/>
      </c>
      <c r="L142" s="1" t="str">
        <f>IF(入力!$C142="","",IF(N(入力!$E142)&gt;0,IFERROR(VLOOKUP(入力!$C142,科目マスタ!$A:$C,2,FALSE),""),101))</f>
        <v/>
      </c>
      <c r="M142" s="1" t="str">
        <f>IF(入力!$C142="","",IF(N(入力!$E142)&gt;0,IFERROR(VLOOKUP(入力!$C142,科目マスタ!$A:$C,3,FALSE),入力!$C142),"現金"))</f>
        <v/>
      </c>
      <c r="P142" s="1" t="str">
        <f>IF(入力!$C142="","",N(入力!$E142)+N(入力!$F142))</f>
        <v/>
      </c>
      <c r="Q142" s="1" t="str">
        <f>IF(入力!$C142="","",入力!$D142)</f>
        <v/>
      </c>
    </row>
    <row r="143" spans="1:17" ht="15.75" customHeight="1" x14ac:dyDescent="0.25">
      <c r="A143" s="1" t="str">
        <f>IF(入力!$C143="","",TEXT(入力!$B143,"yyyy年m月d日"))</f>
        <v/>
      </c>
      <c r="F143" s="1" t="str">
        <f>IF(入力!$C143="","",IF(N(入力!$E143)&gt;0,101,IFERROR(VLOOKUP(入力!$C143,科目マスタ!$A:$C,2,FALSE),"")))</f>
        <v/>
      </c>
      <c r="G143" s="1" t="str">
        <f>IF(入力!$C143="","",IF(N(入力!$E143)&gt;0,"現金",IFERROR(VLOOKUP(入力!$C143,科目マスタ!$A:$C,3,FALSE),入力!$C143)))</f>
        <v/>
      </c>
      <c r="L143" s="1" t="str">
        <f>IF(入力!$C143="","",IF(N(入力!$E143)&gt;0,IFERROR(VLOOKUP(入力!$C143,科目マスタ!$A:$C,2,FALSE),""),101))</f>
        <v/>
      </c>
      <c r="M143" s="1" t="str">
        <f>IF(入力!$C143="","",IF(N(入力!$E143)&gt;0,IFERROR(VLOOKUP(入力!$C143,科目マスタ!$A:$C,3,FALSE),入力!$C143),"現金"))</f>
        <v/>
      </c>
      <c r="P143" s="1" t="str">
        <f>IF(入力!$C143="","",N(入力!$E143)+N(入力!$F143))</f>
        <v/>
      </c>
      <c r="Q143" s="1" t="str">
        <f>IF(入力!$C143="","",入力!$D143)</f>
        <v/>
      </c>
    </row>
    <row r="144" spans="1:17" ht="15.75" customHeight="1" x14ac:dyDescent="0.25">
      <c r="A144" s="1" t="str">
        <f>IF(入力!$C144="","",TEXT(入力!$B144,"yyyy年m月d日"))</f>
        <v/>
      </c>
      <c r="F144" s="1" t="str">
        <f>IF(入力!$C144="","",IF(N(入力!$E144)&gt;0,101,IFERROR(VLOOKUP(入力!$C144,科目マスタ!$A:$C,2,FALSE),"")))</f>
        <v/>
      </c>
      <c r="G144" s="1" t="str">
        <f>IF(入力!$C144="","",IF(N(入力!$E144)&gt;0,"現金",IFERROR(VLOOKUP(入力!$C144,科目マスタ!$A:$C,3,FALSE),入力!$C144)))</f>
        <v/>
      </c>
      <c r="L144" s="1" t="str">
        <f>IF(入力!$C144="","",IF(N(入力!$E144)&gt;0,IFERROR(VLOOKUP(入力!$C144,科目マスタ!$A:$C,2,FALSE),""),101))</f>
        <v/>
      </c>
      <c r="M144" s="1" t="str">
        <f>IF(入力!$C144="","",IF(N(入力!$E144)&gt;0,IFERROR(VLOOKUP(入力!$C144,科目マスタ!$A:$C,3,FALSE),入力!$C144),"現金"))</f>
        <v/>
      </c>
      <c r="P144" s="1" t="str">
        <f>IF(入力!$C144="","",N(入力!$E144)+N(入力!$F144))</f>
        <v/>
      </c>
      <c r="Q144" s="1" t="str">
        <f>IF(入力!$C144="","",入力!$D144)</f>
        <v/>
      </c>
    </row>
    <row r="145" spans="1:17" ht="15.75" customHeight="1" x14ac:dyDescent="0.25">
      <c r="A145" s="1" t="str">
        <f>IF(入力!$C145="","",TEXT(入力!$B145,"yyyy年m月d日"))</f>
        <v/>
      </c>
      <c r="F145" s="1" t="str">
        <f>IF(入力!$C145="","",IF(N(入力!$E145)&gt;0,101,IFERROR(VLOOKUP(入力!$C145,科目マスタ!$A:$C,2,FALSE),"")))</f>
        <v/>
      </c>
      <c r="G145" s="1" t="str">
        <f>IF(入力!$C145="","",IF(N(入力!$E145)&gt;0,"現金",IFERROR(VLOOKUP(入力!$C145,科目マスタ!$A:$C,3,FALSE),入力!$C145)))</f>
        <v/>
      </c>
      <c r="L145" s="1" t="str">
        <f>IF(入力!$C145="","",IF(N(入力!$E145)&gt;0,IFERROR(VLOOKUP(入力!$C145,科目マスタ!$A:$C,2,FALSE),""),101))</f>
        <v/>
      </c>
      <c r="M145" s="1" t="str">
        <f>IF(入力!$C145="","",IF(N(入力!$E145)&gt;0,IFERROR(VLOOKUP(入力!$C145,科目マスタ!$A:$C,3,FALSE),入力!$C145),"現金"))</f>
        <v/>
      </c>
      <c r="P145" s="1" t="str">
        <f>IF(入力!$C145="","",N(入力!$E145)+N(入力!$F145))</f>
        <v/>
      </c>
      <c r="Q145" s="1" t="str">
        <f>IF(入力!$C145="","",入力!$D145)</f>
        <v/>
      </c>
    </row>
    <row r="146" spans="1:17" ht="15.75" customHeight="1" x14ac:dyDescent="0.25">
      <c r="A146" s="1" t="str">
        <f>IF(入力!$C146="","",TEXT(入力!$B146,"yyyy年m月d日"))</f>
        <v/>
      </c>
      <c r="F146" s="1" t="str">
        <f>IF(入力!$C146="","",IF(N(入力!$E146)&gt;0,101,IFERROR(VLOOKUP(入力!$C146,科目マスタ!$A:$C,2,FALSE),"")))</f>
        <v/>
      </c>
      <c r="G146" s="1" t="str">
        <f>IF(入力!$C146="","",IF(N(入力!$E146)&gt;0,"現金",IFERROR(VLOOKUP(入力!$C146,科目マスタ!$A:$C,3,FALSE),入力!$C146)))</f>
        <v/>
      </c>
      <c r="L146" s="1" t="str">
        <f>IF(入力!$C146="","",IF(N(入力!$E146)&gt;0,IFERROR(VLOOKUP(入力!$C146,科目マスタ!$A:$C,2,FALSE),""),101))</f>
        <v/>
      </c>
      <c r="M146" s="1" t="str">
        <f>IF(入力!$C146="","",IF(N(入力!$E146)&gt;0,IFERROR(VLOOKUP(入力!$C146,科目マスタ!$A:$C,3,FALSE),入力!$C146),"現金"))</f>
        <v/>
      </c>
      <c r="P146" s="1" t="str">
        <f>IF(入力!$C146="","",N(入力!$E146)+N(入力!$F146))</f>
        <v/>
      </c>
      <c r="Q146" s="1" t="str">
        <f>IF(入力!$C146="","",入力!$D146)</f>
        <v/>
      </c>
    </row>
    <row r="147" spans="1:17" ht="15.75" customHeight="1" x14ac:dyDescent="0.25">
      <c r="A147" s="1" t="str">
        <f>IF(入力!$C147="","",TEXT(入力!$B147,"yyyy年m月d日"))</f>
        <v/>
      </c>
      <c r="F147" s="1" t="str">
        <f>IF(入力!$C147="","",IF(N(入力!$E147)&gt;0,101,IFERROR(VLOOKUP(入力!$C147,科目マスタ!$A:$C,2,FALSE),"")))</f>
        <v/>
      </c>
      <c r="G147" s="1" t="str">
        <f>IF(入力!$C147="","",IF(N(入力!$E147)&gt;0,"現金",IFERROR(VLOOKUP(入力!$C147,科目マスタ!$A:$C,3,FALSE),入力!$C147)))</f>
        <v/>
      </c>
      <c r="L147" s="1" t="str">
        <f>IF(入力!$C147="","",IF(N(入力!$E147)&gt;0,IFERROR(VLOOKUP(入力!$C147,科目マスタ!$A:$C,2,FALSE),""),101))</f>
        <v/>
      </c>
      <c r="M147" s="1" t="str">
        <f>IF(入力!$C147="","",IF(N(入力!$E147)&gt;0,IFERROR(VLOOKUP(入力!$C147,科目マスタ!$A:$C,3,FALSE),入力!$C147),"現金"))</f>
        <v/>
      </c>
      <c r="P147" s="1" t="str">
        <f>IF(入力!$C147="","",N(入力!$E147)+N(入力!$F147))</f>
        <v/>
      </c>
      <c r="Q147" s="1" t="str">
        <f>IF(入力!$C147="","",入力!$D147)</f>
        <v/>
      </c>
    </row>
    <row r="148" spans="1:17" ht="15.75" customHeight="1" x14ac:dyDescent="0.25">
      <c r="A148" s="1" t="str">
        <f>IF(入力!$C148="","",TEXT(入力!$B148,"yyyy年m月d日"))</f>
        <v/>
      </c>
      <c r="F148" s="1" t="str">
        <f>IF(入力!$C148="","",IF(N(入力!$E148)&gt;0,101,IFERROR(VLOOKUP(入力!$C148,科目マスタ!$A:$C,2,FALSE),"")))</f>
        <v/>
      </c>
      <c r="G148" s="1" t="str">
        <f>IF(入力!$C148="","",IF(N(入力!$E148)&gt;0,"現金",IFERROR(VLOOKUP(入力!$C148,科目マスタ!$A:$C,3,FALSE),入力!$C148)))</f>
        <v/>
      </c>
      <c r="L148" s="1" t="str">
        <f>IF(入力!$C148="","",IF(N(入力!$E148)&gt;0,IFERROR(VLOOKUP(入力!$C148,科目マスタ!$A:$C,2,FALSE),""),101))</f>
        <v/>
      </c>
      <c r="M148" s="1" t="str">
        <f>IF(入力!$C148="","",IF(N(入力!$E148)&gt;0,IFERROR(VLOOKUP(入力!$C148,科目マスタ!$A:$C,3,FALSE),入力!$C148),"現金"))</f>
        <v/>
      </c>
      <c r="P148" s="1" t="str">
        <f>IF(入力!$C148="","",N(入力!$E148)+N(入力!$F148))</f>
        <v/>
      </c>
      <c r="Q148" s="1" t="str">
        <f>IF(入力!$C148="","",入力!$D148)</f>
        <v/>
      </c>
    </row>
    <row r="149" spans="1:17" ht="15.75" customHeight="1" x14ac:dyDescent="0.25">
      <c r="A149" s="1" t="str">
        <f>IF(入力!$C149="","",TEXT(入力!$B149,"yyyy年m月d日"))</f>
        <v/>
      </c>
      <c r="F149" s="1" t="str">
        <f>IF(入力!$C149="","",IF(N(入力!$E149)&gt;0,101,IFERROR(VLOOKUP(入力!$C149,科目マスタ!$A:$C,2,FALSE),"")))</f>
        <v/>
      </c>
      <c r="G149" s="1" t="str">
        <f>IF(入力!$C149="","",IF(N(入力!$E149)&gt;0,"現金",IFERROR(VLOOKUP(入力!$C149,科目マスタ!$A:$C,3,FALSE),入力!$C149)))</f>
        <v/>
      </c>
      <c r="L149" s="1" t="str">
        <f>IF(入力!$C149="","",IF(N(入力!$E149)&gt;0,IFERROR(VLOOKUP(入力!$C149,科目マスタ!$A:$C,2,FALSE),""),101))</f>
        <v/>
      </c>
      <c r="M149" s="1" t="str">
        <f>IF(入力!$C149="","",IF(N(入力!$E149)&gt;0,IFERROR(VLOOKUP(入力!$C149,科目マスタ!$A:$C,3,FALSE),入力!$C149),"現金"))</f>
        <v/>
      </c>
      <c r="P149" s="1" t="str">
        <f>IF(入力!$C149="","",N(入力!$E149)+N(入力!$F149))</f>
        <v/>
      </c>
      <c r="Q149" s="1" t="str">
        <f>IF(入力!$C149="","",入力!$D149)</f>
        <v/>
      </c>
    </row>
    <row r="150" spans="1:17" ht="15.75" customHeight="1" x14ac:dyDescent="0.25">
      <c r="A150" s="1" t="str">
        <f>IF(入力!$C150="","",TEXT(入力!$B150,"yyyy年m月d日"))</f>
        <v/>
      </c>
      <c r="F150" s="1" t="str">
        <f>IF(入力!$C150="","",IF(N(入力!$E150)&gt;0,101,IFERROR(VLOOKUP(入力!$C150,科目マスタ!$A:$C,2,FALSE),"")))</f>
        <v/>
      </c>
      <c r="G150" s="1" t="str">
        <f>IF(入力!$C150="","",IF(N(入力!$E150)&gt;0,"現金",IFERROR(VLOOKUP(入力!$C150,科目マスタ!$A:$C,3,FALSE),入力!$C150)))</f>
        <v/>
      </c>
      <c r="L150" s="1" t="str">
        <f>IF(入力!$C150="","",IF(N(入力!$E150)&gt;0,IFERROR(VLOOKUP(入力!$C150,科目マスタ!$A:$C,2,FALSE),""),101))</f>
        <v/>
      </c>
      <c r="M150" s="1" t="str">
        <f>IF(入力!$C150="","",IF(N(入力!$E150)&gt;0,IFERROR(VLOOKUP(入力!$C150,科目マスタ!$A:$C,3,FALSE),入力!$C150),"現金"))</f>
        <v/>
      </c>
      <c r="P150" s="1" t="str">
        <f>IF(入力!$C150="","",N(入力!$E150)+N(入力!$F150))</f>
        <v/>
      </c>
      <c r="Q150" s="1" t="str">
        <f>IF(入力!$C150="","",入力!$D150)</f>
        <v/>
      </c>
    </row>
    <row r="151" spans="1:17" ht="15.75" customHeight="1" x14ac:dyDescent="0.25">
      <c r="A151" s="1" t="str">
        <f>IF(入力!$C151="","",TEXT(入力!$B151,"yyyy年m月d日"))</f>
        <v/>
      </c>
      <c r="F151" s="1" t="str">
        <f>IF(入力!$C151="","",IF(N(入力!$E151)&gt;0,101,IFERROR(VLOOKUP(入力!$C151,科目マスタ!$A:$C,2,FALSE),"")))</f>
        <v/>
      </c>
      <c r="G151" s="1" t="str">
        <f>IF(入力!$C151="","",IF(N(入力!$E151)&gt;0,"現金",IFERROR(VLOOKUP(入力!$C151,科目マスタ!$A:$C,3,FALSE),入力!$C151)))</f>
        <v/>
      </c>
      <c r="L151" s="1" t="str">
        <f>IF(入力!$C151="","",IF(N(入力!$E151)&gt;0,IFERROR(VLOOKUP(入力!$C151,科目マスタ!$A:$C,2,FALSE),""),101))</f>
        <v/>
      </c>
      <c r="M151" s="1" t="str">
        <f>IF(入力!$C151="","",IF(N(入力!$E151)&gt;0,IFERROR(VLOOKUP(入力!$C151,科目マスタ!$A:$C,3,FALSE),入力!$C151),"現金"))</f>
        <v/>
      </c>
      <c r="P151" s="1" t="str">
        <f>IF(入力!$C151="","",N(入力!$E151)+N(入力!$F151))</f>
        <v/>
      </c>
      <c r="Q151" s="1" t="str">
        <f>IF(入力!$C151="","",入力!$D151)</f>
        <v/>
      </c>
    </row>
    <row r="152" spans="1:17" ht="15.75" customHeight="1" x14ac:dyDescent="0.25">
      <c r="A152" s="1" t="str">
        <f>IF(入力!$C152="","",TEXT(入力!$B152,"yyyy年m月d日"))</f>
        <v/>
      </c>
      <c r="F152" s="1" t="str">
        <f>IF(入力!$C152="","",IF(N(入力!$E152)&gt;0,101,IFERROR(VLOOKUP(入力!$C152,科目マスタ!$A:$C,2,FALSE),"")))</f>
        <v/>
      </c>
      <c r="G152" s="1" t="str">
        <f>IF(入力!$C152="","",IF(N(入力!$E152)&gt;0,"現金",IFERROR(VLOOKUP(入力!$C152,科目マスタ!$A:$C,3,FALSE),入力!$C152)))</f>
        <v/>
      </c>
      <c r="L152" s="1" t="str">
        <f>IF(入力!$C152="","",IF(N(入力!$E152)&gt;0,IFERROR(VLOOKUP(入力!$C152,科目マスタ!$A:$C,2,FALSE),""),101))</f>
        <v/>
      </c>
      <c r="M152" s="1" t="str">
        <f>IF(入力!$C152="","",IF(N(入力!$E152)&gt;0,IFERROR(VLOOKUP(入力!$C152,科目マスタ!$A:$C,3,FALSE),入力!$C152),"現金"))</f>
        <v/>
      </c>
      <c r="P152" s="1" t="str">
        <f>IF(入力!$C152="","",N(入力!$E152)+N(入力!$F152))</f>
        <v/>
      </c>
      <c r="Q152" s="1" t="str">
        <f>IF(入力!$C152="","",入力!$D152)</f>
        <v/>
      </c>
    </row>
    <row r="153" spans="1:17" ht="15.75" customHeight="1" x14ac:dyDescent="0.25">
      <c r="A153" s="1" t="str">
        <f>IF(入力!$C153="","",TEXT(入力!$B153,"yyyy年m月d日"))</f>
        <v/>
      </c>
      <c r="F153" s="1" t="str">
        <f>IF(入力!$C153="","",IF(N(入力!$E153)&gt;0,101,IFERROR(VLOOKUP(入力!$C153,科目マスタ!$A:$C,2,FALSE),"")))</f>
        <v/>
      </c>
      <c r="G153" s="1" t="str">
        <f>IF(入力!$C153="","",IF(N(入力!$E153)&gt;0,"現金",IFERROR(VLOOKUP(入力!$C153,科目マスタ!$A:$C,3,FALSE),入力!$C153)))</f>
        <v/>
      </c>
      <c r="L153" s="1" t="str">
        <f>IF(入力!$C153="","",IF(N(入力!$E153)&gt;0,IFERROR(VLOOKUP(入力!$C153,科目マスタ!$A:$C,2,FALSE),""),101))</f>
        <v/>
      </c>
      <c r="M153" s="1" t="str">
        <f>IF(入力!$C153="","",IF(N(入力!$E153)&gt;0,IFERROR(VLOOKUP(入力!$C153,科目マスタ!$A:$C,3,FALSE),入力!$C153),"現金"))</f>
        <v/>
      </c>
      <c r="P153" s="1" t="str">
        <f>IF(入力!$C153="","",N(入力!$E153)+N(入力!$F153))</f>
        <v/>
      </c>
      <c r="Q153" s="1" t="str">
        <f>IF(入力!$C153="","",入力!$D153)</f>
        <v/>
      </c>
    </row>
    <row r="154" spans="1:17" ht="15.75" customHeight="1" x14ac:dyDescent="0.25">
      <c r="A154" s="1" t="str">
        <f>IF(入力!$C154="","",TEXT(入力!$B154,"yyyy年m月d日"))</f>
        <v/>
      </c>
      <c r="F154" s="1" t="str">
        <f>IF(入力!$C154="","",IF(N(入力!$E154)&gt;0,101,IFERROR(VLOOKUP(入力!$C154,科目マスタ!$A:$C,2,FALSE),"")))</f>
        <v/>
      </c>
      <c r="G154" s="1" t="str">
        <f>IF(入力!$C154="","",IF(N(入力!$E154)&gt;0,"現金",IFERROR(VLOOKUP(入力!$C154,科目マスタ!$A:$C,3,FALSE),入力!$C154)))</f>
        <v/>
      </c>
      <c r="L154" s="1" t="str">
        <f>IF(入力!$C154="","",IF(N(入力!$E154)&gt;0,IFERROR(VLOOKUP(入力!$C154,科目マスタ!$A:$C,2,FALSE),""),101))</f>
        <v/>
      </c>
      <c r="M154" s="1" t="str">
        <f>IF(入力!$C154="","",IF(N(入力!$E154)&gt;0,IFERROR(VLOOKUP(入力!$C154,科目マスタ!$A:$C,3,FALSE),入力!$C154),"現金"))</f>
        <v/>
      </c>
      <c r="P154" s="1" t="str">
        <f>IF(入力!$C154="","",N(入力!$E154)+N(入力!$F154))</f>
        <v/>
      </c>
      <c r="Q154" s="1" t="str">
        <f>IF(入力!$C154="","",入力!$D154)</f>
        <v/>
      </c>
    </row>
    <row r="155" spans="1:17" ht="15.75" customHeight="1" x14ac:dyDescent="0.25">
      <c r="A155" s="1" t="str">
        <f>IF(入力!$C155="","",TEXT(入力!$B155,"yyyy年m月d日"))</f>
        <v/>
      </c>
      <c r="F155" s="1" t="str">
        <f>IF(入力!$C155="","",IF(N(入力!$E155)&gt;0,101,IFERROR(VLOOKUP(入力!$C155,科目マスタ!$A:$C,2,FALSE),"")))</f>
        <v/>
      </c>
      <c r="G155" s="1" t="str">
        <f>IF(入力!$C155="","",IF(N(入力!$E155)&gt;0,"現金",IFERROR(VLOOKUP(入力!$C155,科目マスタ!$A:$C,3,FALSE),入力!$C155)))</f>
        <v/>
      </c>
      <c r="L155" s="1" t="str">
        <f>IF(入力!$C155="","",IF(N(入力!$E155)&gt;0,IFERROR(VLOOKUP(入力!$C155,科目マスタ!$A:$C,2,FALSE),""),101))</f>
        <v/>
      </c>
      <c r="M155" s="1" t="str">
        <f>IF(入力!$C155="","",IF(N(入力!$E155)&gt;0,IFERROR(VLOOKUP(入力!$C155,科目マスタ!$A:$C,3,FALSE),入力!$C155),"現金"))</f>
        <v/>
      </c>
      <c r="P155" s="1" t="str">
        <f>IF(入力!$C155="","",N(入力!$E155)+N(入力!$F155))</f>
        <v/>
      </c>
      <c r="Q155" s="1" t="str">
        <f>IF(入力!$C155="","",入力!$D155)</f>
        <v/>
      </c>
    </row>
    <row r="156" spans="1:17" ht="15.75" customHeight="1" x14ac:dyDescent="0.25">
      <c r="A156" s="1" t="str">
        <f>IF(入力!$C156="","",TEXT(入力!$B156,"yyyy年m月d日"))</f>
        <v/>
      </c>
      <c r="F156" s="1" t="str">
        <f>IF(入力!$C156="","",IF(N(入力!$E156)&gt;0,101,IFERROR(VLOOKUP(入力!$C156,科目マスタ!$A:$C,2,FALSE),"")))</f>
        <v/>
      </c>
      <c r="G156" s="1" t="str">
        <f>IF(入力!$C156="","",IF(N(入力!$E156)&gt;0,"現金",IFERROR(VLOOKUP(入力!$C156,科目マスタ!$A:$C,3,FALSE),入力!$C156)))</f>
        <v/>
      </c>
      <c r="L156" s="1" t="str">
        <f>IF(入力!$C156="","",IF(N(入力!$E156)&gt;0,IFERROR(VLOOKUP(入力!$C156,科目マスタ!$A:$C,2,FALSE),""),101))</f>
        <v/>
      </c>
      <c r="M156" s="1" t="str">
        <f>IF(入力!$C156="","",IF(N(入力!$E156)&gt;0,IFERROR(VLOOKUP(入力!$C156,科目マスタ!$A:$C,3,FALSE),入力!$C156),"現金"))</f>
        <v/>
      </c>
      <c r="P156" s="1" t="str">
        <f>IF(入力!$C156="","",N(入力!$E156)+N(入力!$F156))</f>
        <v/>
      </c>
      <c r="Q156" s="1" t="str">
        <f>IF(入力!$C156="","",入力!$D156)</f>
        <v/>
      </c>
    </row>
    <row r="157" spans="1:17" ht="15.75" customHeight="1" x14ac:dyDescent="0.25">
      <c r="A157" s="1" t="str">
        <f>IF(入力!$C157="","",TEXT(入力!$B157,"yyyy年m月d日"))</f>
        <v/>
      </c>
      <c r="F157" s="1" t="str">
        <f>IF(入力!$C157="","",IF(N(入力!$E157)&gt;0,101,IFERROR(VLOOKUP(入力!$C157,科目マスタ!$A:$C,2,FALSE),"")))</f>
        <v/>
      </c>
      <c r="G157" s="1" t="str">
        <f>IF(入力!$C157="","",IF(N(入力!$E157)&gt;0,"現金",IFERROR(VLOOKUP(入力!$C157,科目マスタ!$A:$C,3,FALSE),入力!$C157)))</f>
        <v/>
      </c>
      <c r="L157" s="1" t="str">
        <f>IF(入力!$C157="","",IF(N(入力!$E157)&gt;0,IFERROR(VLOOKUP(入力!$C157,科目マスタ!$A:$C,2,FALSE),""),101))</f>
        <v/>
      </c>
      <c r="M157" s="1" t="str">
        <f>IF(入力!$C157="","",IF(N(入力!$E157)&gt;0,IFERROR(VLOOKUP(入力!$C157,科目マスタ!$A:$C,3,FALSE),入力!$C157),"現金"))</f>
        <v/>
      </c>
      <c r="P157" s="1" t="str">
        <f>IF(入力!$C157="","",N(入力!$E157)+N(入力!$F157))</f>
        <v/>
      </c>
      <c r="Q157" s="1" t="str">
        <f>IF(入力!$C157="","",入力!$D157)</f>
        <v/>
      </c>
    </row>
    <row r="158" spans="1:17" ht="15.75" customHeight="1" x14ac:dyDescent="0.25">
      <c r="A158" s="1" t="str">
        <f>IF(入力!$C158="","",TEXT(入力!$B158,"yyyy年m月d日"))</f>
        <v/>
      </c>
      <c r="F158" s="1" t="str">
        <f>IF(入力!$C158="","",IF(N(入力!$E158)&gt;0,101,IFERROR(VLOOKUP(入力!$C158,科目マスタ!$A:$C,2,FALSE),"")))</f>
        <v/>
      </c>
      <c r="G158" s="1" t="str">
        <f>IF(入力!$C158="","",IF(N(入力!$E158)&gt;0,"現金",IFERROR(VLOOKUP(入力!$C158,科目マスタ!$A:$C,3,FALSE),入力!$C158)))</f>
        <v/>
      </c>
      <c r="L158" s="1" t="str">
        <f>IF(入力!$C158="","",IF(N(入力!$E158)&gt;0,IFERROR(VLOOKUP(入力!$C158,科目マスタ!$A:$C,2,FALSE),""),101))</f>
        <v/>
      </c>
      <c r="M158" s="1" t="str">
        <f>IF(入力!$C158="","",IF(N(入力!$E158)&gt;0,IFERROR(VLOOKUP(入力!$C158,科目マスタ!$A:$C,3,FALSE),入力!$C158),"現金"))</f>
        <v/>
      </c>
      <c r="P158" s="1" t="str">
        <f>IF(入力!$C158="","",N(入力!$E158)+N(入力!$F158))</f>
        <v/>
      </c>
      <c r="Q158" s="1" t="str">
        <f>IF(入力!$C158="","",入力!$D158)</f>
        <v/>
      </c>
    </row>
    <row r="159" spans="1:17" ht="15.75" customHeight="1" x14ac:dyDescent="0.25">
      <c r="A159" s="1" t="str">
        <f>IF(入力!$C159="","",TEXT(入力!$B159,"yyyy年m月d日"))</f>
        <v/>
      </c>
      <c r="F159" s="1" t="str">
        <f>IF(入力!$C159="","",IF(N(入力!$E159)&gt;0,101,IFERROR(VLOOKUP(入力!$C159,科目マスタ!$A:$C,2,FALSE),"")))</f>
        <v/>
      </c>
      <c r="G159" s="1" t="str">
        <f>IF(入力!$C159="","",IF(N(入力!$E159)&gt;0,"現金",IFERROR(VLOOKUP(入力!$C159,科目マスタ!$A:$C,3,FALSE),入力!$C159)))</f>
        <v/>
      </c>
      <c r="L159" s="1" t="str">
        <f>IF(入力!$C159="","",IF(N(入力!$E159)&gt;0,IFERROR(VLOOKUP(入力!$C159,科目マスタ!$A:$C,2,FALSE),""),101))</f>
        <v/>
      </c>
      <c r="M159" s="1" t="str">
        <f>IF(入力!$C159="","",IF(N(入力!$E159)&gt;0,IFERROR(VLOOKUP(入力!$C159,科目マスタ!$A:$C,3,FALSE),入力!$C159),"現金"))</f>
        <v/>
      </c>
      <c r="P159" s="1" t="str">
        <f>IF(入力!$C159="","",N(入力!$E159)+N(入力!$F159))</f>
        <v/>
      </c>
      <c r="Q159" s="1" t="str">
        <f>IF(入力!$C159="","",入力!$D159)</f>
        <v/>
      </c>
    </row>
    <row r="160" spans="1:17" ht="15.75" customHeight="1" x14ac:dyDescent="0.25">
      <c r="A160" s="1" t="str">
        <f>IF(入力!$C160="","",TEXT(入力!$B160,"yyyy年m月d日"))</f>
        <v/>
      </c>
      <c r="F160" s="1" t="str">
        <f>IF(入力!$C160="","",IF(N(入力!$E160)&gt;0,101,IFERROR(VLOOKUP(入力!$C160,科目マスタ!$A:$C,2,FALSE),"")))</f>
        <v/>
      </c>
      <c r="G160" s="1" t="str">
        <f>IF(入力!$C160="","",IF(N(入力!$E160)&gt;0,"現金",IFERROR(VLOOKUP(入力!$C160,科目マスタ!$A:$C,3,FALSE),入力!$C160)))</f>
        <v/>
      </c>
      <c r="L160" s="1" t="str">
        <f>IF(入力!$C160="","",IF(N(入力!$E160)&gt;0,IFERROR(VLOOKUP(入力!$C160,科目マスタ!$A:$C,2,FALSE),""),101))</f>
        <v/>
      </c>
      <c r="M160" s="1" t="str">
        <f>IF(入力!$C160="","",IF(N(入力!$E160)&gt;0,IFERROR(VLOOKUP(入力!$C160,科目マスタ!$A:$C,3,FALSE),入力!$C160),"現金"))</f>
        <v/>
      </c>
      <c r="P160" s="1" t="str">
        <f>IF(入力!$C160="","",N(入力!$E160)+N(入力!$F160))</f>
        <v/>
      </c>
      <c r="Q160" s="1" t="str">
        <f>IF(入力!$C160="","",入力!$D160)</f>
        <v/>
      </c>
    </row>
    <row r="161" spans="1:17" ht="15.75" customHeight="1" x14ac:dyDescent="0.25">
      <c r="A161" s="1" t="str">
        <f>IF(入力!$C161="","",TEXT(入力!$B161,"yyyy年m月d日"))</f>
        <v/>
      </c>
      <c r="F161" s="1" t="str">
        <f>IF(入力!$C161="","",IF(N(入力!$E161)&gt;0,101,IFERROR(VLOOKUP(入力!$C161,科目マスタ!$A:$C,2,FALSE),"")))</f>
        <v/>
      </c>
      <c r="G161" s="1" t="str">
        <f>IF(入力!$C161="","",IF(N(入力!$E161)&gt;0,"現金",IFERROR(VLOOKUP(入力!$C161,科目マスタ!$A:$C,3,FALSE),入力!$C161)))</f>
        <v/>
      </c>
      <c r="L161" s="1" t="str">
        <f>IF(入力!$C161="","",IF(N(入力!$E161)&gt;0,IFERROR(VLOOKUP(入力!$C161,科目マスタ!$A:$C,2,FALSE),""),101))</f>
        <v/>
      </c>
      <c r="M161" s="1" t="str">
        <f>IF(入力!$C161="","",IF(N(入力!$E161)&gt;0,IFERROR(VLOOKUP(入力!$C161,科目マスタ!$A:$C,3,FALSE),入力!$C161),"現金"))</f>
        <v/>
      </c>
      <c r="P161" s="1" t="str">
        <f>IF(入力!$C161="","",N(入力!$E161)+N(入力!$F161))</f>
        <v/>
      </c>
      <c r="Q161" s="1" t="str">
        <f>IF(入力!$C161="","",入力!$D161)</f>
        <v/>
      </c>
    </row>
    <row r="162" spans="1:17" ht="15.75" customHeight="1" x14ac:dyDescent="0.25">
      <c r="A162" s="1" t="str">
        <f>IF(入力!$C162="","",TEXT(入力!$B162,"yyyy年m月d日"))</f>
        <v/>
      </c>
      <c r="F162" s="1" t="str">
        <f>IF(入力!$C162="","",IF(N(入力!$E162)&gt;0,101,IFERROR(VLOOKUP(入力!$C162,科目マスタ!$A:$C,2,FALSE),"")))</f>
        <v/>
      </c>
      <c r="G162" s="1" t="str">
        <f>IF(入力!$C162="","",IF(N(入力!$E162)&gt;0,"現金",IFERROR(VLOOKUP(入力!$C162,科目マスタ!$A:$C,3,FALSE),入力!$C162)))</f>
        <v/>
      </c>
      <c r="L162" s="1" t="str">
        <f>IF(入力!$C162="","",IF(N(入力!$E162)&gt;0,IFERROR(VLOOKUP(入力!$C162,科目マスタ!$A:$C,2,FALSE),""),101))</f>
        <v/>
      </c>
      <c r="M162" s="1" t="str">
        <f>IF(入力!$C162="","",IF(N(入力!$E162)&gt;0,IFERROR(VLOOKUP(入力!$C162,科目マスタ!$A:$C,3,FALSE),入力!$C162),"現金"))</f>
        <v/>
      </c>
      <c r="P162" s="1" t="str">
        <f>IF(入力!$C162="","",N(入力!$E162)+N(入力!$F162))</f>
        <v/>
      </c>
      <c r="Q162" s="1" t="str">
        <f>IF(入力!$C162="","",入力!$D162)</f>
        <v/>
      </c>
    </row>
    <row r="163" spans="1:17" ht="15.75" customHeight="1" x14ac:dyDescent="0.25">
      <c r="A163" s="1" t="str">
        <f>IF(入力!$C163="","",TEXT(入力!$B163,"yyyy年m月d日"))</f>
        <v/>
      </c>
      <c r="F163" s="1" t="str">
        <f>IF(入力!$C163="","",IF(N(入力!$E163)&gt;0,101,IFERROR(VLOOKUP(入力!$C163,科目マスタ!$A:$C,2,FALSE),"")))</f>
        <v/>
      </c>
      <c r="G163" s="1" t="str">
        <f>IF(入力!$C163="","",IF(N(入力!$E163)&gt;0,"現金",IFERROR(VLOOKUP(入力!$C163,科目マスタ!$A:$C,3,FALSE),入力!$C163)))</f>
        <v/>
      </c>
      <c r="L163" s="1" t="str">
        <f>IF(入力!$C163="","",IF(N(入力!$E163)&gt;0,IFERROR(VLOOKUP(入力!$C163,科目マスタ!$A:$C,2,FALSE),""),101))</f>
        <v/>
      </c>
      <c r="M163" s="1" t="str">
        <f>IF(入力!$C163="","",IF(N(入力!$E163)&gt;0,IFERROR(VLOOKUP(入力!$C163,科目マスタ!$A:$C,3,FALSE),入力!$C163),"現金"))</f>
        <v/>
      </c>
      <c r="P163" s="1" t="str">
        <f>IF(入力!$C163="","",N(入力!$E163)+N(入力!$F163))</f>
        <v/>
      </c>
      <c r="Q163" s="1" t="str">
        <f>IF(入力!$C163="","",入力!$D163)</f>
        <v/>
      </c>
    </row>
    <row r="164" spans="1:17" ht="15.75" customHeight="1" x14ac:dyDescent="0.25">
      <c r="A164" s="1" t="str">
        <f>IF(入力!$C164="","",TEXT(入力!$B164,"yyyy年m月d日"))</f>
        <v/>
      </c>
      <c r="F164" s="1" t="str">
        <f>IF(入力!$C164="","",IF(N(入力!$E164)&gt;0,101,IFERROR(VLOOKUP(入力!$C164,科目マスタ!$A:$C,2,FALSE),"")))</f>
        <v/>
      </c>
      <c r="G164" s="1" t="str">
        <f>IF(入力!$C164="","",IF(N(入力!$E164)&gt;0,"現金",IFERROR(VLOOKUP(入力!$C164,科目マスタ!$A:$C,3,FALSE),入力!$C164)))</f>
        <v/>
      </c>
      <c r="L164" s="1" t="str">
        <f>IF(入力!$C164="","",IF(N(入力!$E164)&gt;0,IFERROR(VLOOKUP(入力!$C164,科目マスタ!$A:$C,2,FALSE),""),101))</f>
        <v/>
      </c>
      <c r="M164" s="1" t="str">
        <f>IF(入力!$C164="","",IF(N(入力!$E164)&gt;0,IFERROR(VLOOKUP(入力!$C164,科目マスタ!$A:$C,3,FALSE),入力!$C164),"現金"))</f>
        <v/>
      </c>
      <c r="P164" s="1" t="str">
        <f>IF(入力!$C164="","",N(入力!$E164)+N(入力!$F164))</f>
        <v/>
      </c>
      <c r="Q164" s="1" t="str">
        <f>IF(入力!$C164="","",入力!$D164)</f>
        <v/>
      </c>
    </row>
    <row r="165" spans="1:17" ht="15.75" customHeight="1" x14ac:dyDescent="0.25">
      <c r="A165" s="1" t="str">
        <f>IF(入力!$C165="","",TEXT(入力!$B165,"yyyy年m月d日"))</f>
        <v/>
      </c>
      <c r="F165" s="1" t="str">
        <f>IF(入力!$C165="","",IF(N(入力!$E165)&gt;0,101,IFERROR(VLOOKUP(入力!$C165,科目マスタ!$A:$C,2,FALSE),"")))</f>
        <v/>
      </c>
      <c r="G165" s="1" t="str">
        <f>IF(入力!$C165="","",IF(N(入力!$E165)&gt;0,"現金",IFERROR(VLOOKUP(入力!$C165,科目マスタ!$A:$C,3,FALSE),入力!$C165)))</f>
        <v/>
      </c>
      <c r="L165" s="1" t="str">
        <f>IF(入力!$C165="","",IF(N(入力!$E165)&gt;0,IFERROR(VLOOKUP(入力!$C165,科目マスタ!$A:$C,2,FALSE),""),101))</f>
        <v/>
      </c>
      <c r="M165" s="1" t="str">
        <f>IF(入力!$C165="","",IF(N(入力!$E165)&gt;0,IFERROR(VLOOKUP(入力!$C165,科目マスタ!$A:$C,3,FALSE),入力!$C165),"現金"))</f>
        <v/>
      </c>
      <c r="P165" s="1" t="str">
        <f>IF(入力!$C165="","",N(入力!$E165)+N(入力!$F165))</f>
        <v/>
      </c>
      <c r="Q165" s="1" t="str">
        <f>IF(入力!$C165="","",入力!$D165)</f>
        <v/>
      </c>
    </row>
    <row r="166" spans="1:17" ht="15.75" customHeight="1" x14ac:dyDescent="0.25">
      <c r="A166" s="1" t="str">
        <f>IF(入力!$C166="","",TEXT(入力!$B166,"yyyy年m月d日"))</f>
        <v/>
      </c>
      <c r="F166" s="1" t="str">
        <f>IF(入力!$C166="","",IF(N(入力!$E166)&gt;0,101,IFERROR(VLOOKUP(入力!$C166,科目マスタ!$A:$C,2,FALSE),"")))</f>
        <v/>
      </c>
      <c r="G166" s="1" t="str">
        <f>IF(入力!$C166="","",IF(N(入力!$E166)&gt;0,"現金",IFERROR(VLOOKUP(入力!$C166,科目マスタ!$A:$C,3,FALSE),入力!$C166)))</f>
        <v/>
      </c>
      <c r="L166" s="1" t="str">
        <f>IF(入力!$C166="","",IF(N(入力!$E166)&gt;0,IFERROR(VLOOKUP(入力!$C166,科目マスタ!$A:$C,2,FALSE),""),101))</f>
        <v/>
      </c>
      <c r="M166" s="1" t="str">
        <f>IF(入力!$C166="","",IF(N(入力!$E166)&gt;0,IFERROR(VLOOKUP(入力!$C166,科目マスタ!$A:$C,3,FALSE),入力!$C166),"現金"))</f>
        <v/>
      </c>
      <c r="P166" s="1" t="str">
        <f>IF(入力!$C166="","",N(入力!$E166)+N(入力!$F166))</f>
        <v/>
      </c>
      <c r="Q166" s="1" t="str">
        <f>IF(入力!$C166="","",入力!$D166)</f>
        <v/>
      </c>
    </row>
    <row r="167" spans="1:17" ht="15.75" customHeight="1" x14ac:dyDescent="0.25">
      <c r="A167" s="1" t="str">
        <f>IF(入力!$C167="","",TEXT(入力!$B167,"yyyy年m月d日"))</f>
        <v/>
      </c>
      <c r="F167" s="1" t="str">
        <f>IF(入力!$C167="","",IF(N(入力!$E167)&gt;0,101,IFERROR(VLOOKUP(入力!$C167,科目マスタ!$A:$C,2,FALSE),"")))</f>
        <v/>
      </c>
      <c r="G167" s="1" t="str">
        <f>IF(入力!$C167="","",IF(N(入力!$E167)&gt;0,"現金",IFERROR(VLOOKUP(入力!$C167,科目マスタ!$A:$C,3,FALSE),入力!$C167)))</f>
        <v/>
      </c>
      <c r="L167" s="1" t="str">
        <f>IF(入力!$C167="","",IF(N(入力!$E167)&gt;0,IFERROR(VLOOKUP(入力!$C167,科目マスタ!$A:$C,2,FALSE),""),101))</f>
        <v/>
      </c>
      <c r="M167" s="1" t="str">
        <f>IF(入力!$C167="","",IF(N(入力!$E167)&gt;0,IFERROR(VLOOKUP(入力!$C167,科目マスタ!$A:$C,3,FALSE),入力!$C167),"現金"))</f>
        <v/>
      </c>
      <c r="P167" s="1" t="str">
        <f>IF(入力!$C167="","",N(入力!$E167)+N(入力!$F167))</f>
        <v/>
      </c>
      <c r="Q167" s="1" t="str">
        <f>IF(入力!$C167="","",入力!$D167)</f>
        <v/>
      </c>
    </row>
    <row r="168" spans="1:17" ht="15.75" customHeight="1" x14ac:dyDescent="0.25">
      <c r="A168" s="1" t="str">
        <f>IF(入力!$C168="","",TEXT(入力!$B168,"yyyy年m月d日"))</f>
        <v/>
      </c>
      <c r="F168" s="1" t="str">
        <f>IF(入力!$C168="","",IF(N(入力!$E168)&gt;0,101,IFERROR(VLOOKUP(入力!$C168,科目マスタ!$A:$C,2,FALSE),"")))</f>
        <v/>
      </c>
      <c r="G168" s="1" t="str">
        <f>IF(入力!$C168="","",IF(N(入力!$E168)&gt;0,"現金",IFERROR(VLOOKUP(入力!$C168,科目マスタ!$A:$C,3,FALSE),入力!$C168)))</f>
        <v/>
      </c>
      <c r="L168" s="1" t="str">
        <f>IF(入力!$C168="","",IF(N(入力!$E168)&gt;0,IFERROR(VLOOKUP(入力!$C168,科目マスタ!$A:$C,2,FALSE),""),101))</f>
        <v/>
      </c>
      <c r="M168" s="1" t="str">
        <f>IF(入力!$C168="","",IF(N(入力!$E168)&gt;0,IFERROR(VLOOKUP(入力!$C168,科目マスタ!$A:$C,3,FALSE),入力!$C168),"現金"))</f>
        <v/>
      </c>
      <c r="P168" s="1" t="str">
        <f>IF(入力!$C168="","",N(入力!$E168)+N(入力!$F168))</f>
        <v/>
      </c>
      <c r="Q168" s="1" t="str">
        <f>IF(入力!$C168="","",入力!$D168)</f>
        <v/>
      </c>
    </row>
    <row r="169" spans="1:17" ht="15.75" customHeight="1" x14ac:dyDescent="0.25">
      <c r="A169" s="1" t="str">
        <f>IF(入力!$C169="","",TEXT(入力!$B169,"yyyy年m月d日"))</f>
        <v/>
      </c>
      <c r="F169" s="1" t="str">
        <f>IF(入力!$C169="","",IF(N(入力!$E169)&gt;0,101,IFERROR(VLOOKUP(入力!$C169,科目マスタ!$A:$C,2,FALSE),"")))</f>
        <v/>
      </c>
      <c r="G169" s="1" t="str">
        <f>IF(入力!$C169="","",IF(N(入力!$E169)&gt;0,"現金",IFERROR(VLOOKUP(入力!$C169,科目マスタ!$A:$C,3,FALSE),入力!$C169)))</f>
        <v/>
      </c>
      <c r="L169" s="1" t="str">
        <f>IF(入力!$C169="","",IF(N(入力!$E169)&gt;0,IFERROR(VLOOKUP(入力!$C169,科目マスタ!$A:$C,2,FALSE),""),101))</f>
        <v/>
      </c>
      <c r="M169" s="1" t="str">
        <f>IF(入力!$C169="","",IF(N(入力!$E169)&gt;0,IFERROR(VLOOKUP(入力!$C169,科目マスタ!$A:$C,3,FALSE),入力!$C169),"現金"))</f>
        <v/>
      </c>
      <c r="P169" s="1" t="str">
        <f>IF(入力!$C169="","",N(入力!$E169)+N(入力!$F169))</f>
        <v/>
      </c>
      <c r="Q169" s="1" t="str">
        <f>IF(入力!$C169="","",入力!$D169)</f>
        <v/>
      </c>
    </row>
    <row r="170" spans="1:17" ht="15.75" customHeight="1" x14ac:dyDescent="0.25">
      <c r="A170" s="1" t="str">
        <f>IF(入力!$C170="","",TEXT(入力!$B170,"yyyy年m月d日"))</f>
        <v/>
      </c>
      <c r="F170" s="1" t="str">
        <f>IF(入力!$C170="","",IF(N(入力!$E170)&gt;0,101,IFERROR(VLOOKUP(入力!$C170,科目マスタ!$A:$C,2,FALSE),"")))</f>
        <v/>
      </c>
      <c r="G170" s="1" t="str">
        <f>IF(入力!$C170="","",IF(N(入力!$E170)&gt;0,"現金",IFERROR(VLOOKUP(入力!$C170,科目マスタ!$A:$C,3,FALSE),入力!$C170)))</f>
        <v/>
      </c>
      <c r="L170" s="1" t="str">
        <f>IF(入力!$C170="","",IF(N(入力!$E170)&gt;0,IFERROR(VLOOKUP(入力!$C170,科目マスタ!$A:$C,2,FALSE),""),101))</f>
        <v/>
      </c>
      <c r="M170" s="1" t="str">
        <f>IF(入力!$C170="","",IF(N(入力!$E170)&gt;0,IFERROR(VLOOKUP(入力!$C170,科目マスタ!$A:$C,3,FALSE),入力!$C170),"現金"))</f>
        <v/>
      </c>
      <c r="P170" s="1" t="str">
        <f>IF(入力!$C170="","",N(入力!$E170)+N(入力!$F170))</f>
        <v/>
      </c>
      <c r="Q170" s="1" t="str">
        <f>IF(入力!$C170="","",入力!$D170)</f>
        <v/>
      </c>
    </row>
    <row r="171" spans="1:17" ht="15.75" customHeight="1" x14ac:dyDescent="0.25">
      <c r="A171" s="1" t="str">
        <f>IF(入力!$C171="","",TEXT(入力!$B171,"yyyy年m月d日"))</f>
        <v/>
      </c>
      <c r="F171" s="1" t="str">
        <f>IF(入力!$C171="","",IF(N(入力!$E171)&gt;0,101,IFERROR(VLOOKUP(入力!$C171,科目マスタ!$A:$C,2,FALSE),"")))</f>
        <v/>
      </c>
      <c r="G171" s="1" t="str">
        <f>IF(入力!$C171="","",IF(N(入力!$E171)&gt;0,"現金",IFERROR(VLOOKUP(入力!$C171,科目マスタ!$A:$C,3,FALSE),入力!$C171)))</f>
        <v/>
      </c>
      <c r="L171" s="1" t="str">
        <f>IF(入力!$C171="","",IF(N(入力!$E171)&gt;0,IFERROR(VLOOKUP(入力!$C171,科目マスタ!$A:$C,2,FALSE),""),101))</f>
        <v/>
      </c>
      <c r="M171" s="1" t="str">
        <f>IF(入力!$C171="","",IF(N(入力!$E171)&gt;0,IFERROR(VLOOKUP(入力!$C171,科目マスタ!$A:$C,3,FALSE),入力!$C171),"現金"))</f>
        <v/>
      </c>
      <c r="P171" s="1" t="str">
        <f>IF(入力!$C171="","",N(入力!$E171)+N(入力!$F171))</f>
        <v/>
      </c>
      <c r="Q171" s="1" t="str">
        <f>IF(入力!$C171="","",入力!$D171)</f>
        <v/>
      </c>
    </row>
    <row r="172" spans="1:17" ht="15.75" customHeight="1" x14ac:dyDescent="0.25">
      <c r="A172" s="1" t="str">
        <f>IF(入力!$C172="","",TEXT(入力!$B172,"yyyy年m月d日"))</f>
        <v/>
      </c>
      <c r="F172" s="1" t="str">
        <f>IF(入力!$C172="","",IF(N(入力!$E172)&gt;0,101,IFERROR(VLOOKUP(入力!$C172,科目マスタ!$A:$C,2,FALSE),"")))</f>
        <v/>
      </c>
      <c r="G172" s="1" t="str">
        <f>IF(入力!$C172="","",IF(N(入力!$E172)&gt;0,"現金",IFERROR(VLOOKUP(入力!$C172,科目マスタ!$A:$C,3,FALSE),入力!$C172)))</f>
        <v/>
      </c>
      <c r="L172" s="1" t="str">
        <f>IF(入力!$C172="","",IF(N(入力!$E172)&gt;0,IFERROR(VLOOKUP(入力!$C172,科目マスタ!$A:$C,2,FALSE),""),101))</f>
        <v/>
      </c>
      <c r="M172" s="1" t="str">
        <f>IF(入力!$C172="","",IF(N(入力!$E172)&gt;0,IFERROR(VLOOKUP(入力!$C172,科目マスタ!$A:$C,3,FALSE),入力!$C172),"現金"))</f>
        <v/>
      </c>
      <c r="P172" s="1" t="str">
        <f>IF(入力!$C172="","",N(入力!$E172)+N(入力!$F172))</f>
        <v/>
      </c>
      <c r="Q172" s="1" t="str">
        <f>IF(入力!$C172="","",入力!$D172)</f>
        <v/>
      </c>
    </row>
    <row r="173" spans="1:17" ht="15.75" customHeight="1" x14ac:dyDescent="0.25">
      <c r="A173" s="1" t="str">
        <f>IF(入力!$C173="","",TEXT(入力!$B173,"yyyy年m月d日"))</f>
        <v/>
      </c>
      <c r="F173" s="1" t="str">
        <f>IF(入力!$C173="","",IF(N(入力!$E173)&gt;0,101,IFERROR(VLOOKUP(入力!$C173,科目マスタ!$A:$C,2,FALSE),"")))</f>
        <v/>
      </c>
      <c r="G173" s="1" t="str">
        <f>IF(入力!$C173="","",IF(N(入力!$E173)&gt;0,"現金",IFERROR(VLOOKUP(入力!$C173,科目マスタ!$A:$C,3,FALSE),入力!$C173)))</f>
        <v/>
      </c>
      <c r="L173" s="1" t="str">
        <f>IF(入力!$C173="","",IF(N(入力!$E173)&gt;0,IFERROR(VLOOKUP(入力!$C173,科目マスタ!$A:$C,2,FALSE),""),101))</f>
        <v/>
      </c>
      <c r="M173" s="1" t="str">
        <f>IF(入力!$C173="","",IF(N(入力!$E173)&gt;0,IFERROR(VLOOKUP(入力!$C173,科目マスタ!$A:$C,3,FALSE),入力!$C173),"現金"))</f>
        <v/>
      </c>
      <c r="P173" s="1" t="str">
        <f>IF(入力!$C173="","",N(入力!$E173)+N(入力!$F173))</f>
        <v/>
      </c>
      <c r="Q173" s="1" t="str">
        <f>IF(入力!$C173="","",入力!$D173)</f>
        <v/>
      </c>
    </row>
    <row r="174" spans="1:17" ht="15.75" customHeight="1" x14ac:dyDescent="0.25">
      <c r="A174" s="1" t="str">
        <f>IF(入力!$C174="","",TEXT(入力!$B174,"yyyy年m月d日"))</f>
        <v/>
      </c>
      <c r="F174" s="1" t="str">
        <f>IF(入力!$C174="","",IF(N(入力!$E174)&gt;0,101,IFERROR(VLOOKUP(入力!$C174,科目マスタ!$A:$C,2,FALSE),"")))</f>
        <v/>
      </c>
      <c r="G174" s="1" t="str">
        <f>IF(入力!$C174="","",IF(N(入力!$E174)&gt;0,"現金",IFERROR(VLOOKUP(入力!$C174,科目マスタ!$A:$C,3,FALSE),入力!$C174)))</f>
        <v/>
      </c>
      <c r="L174" s="1" t="str">
        <f>IF(入力!$C174="","",IF(N(入力!$E174)&gt;0,IFERROR(VLOOKUP(入力!$C174,科目マスタ!$A:$C,2,FALSE),""),101))</f>
        <v/>
      </c>
      <c r="M174" s="1" t="str">
        <f>IF(入力!$C174="","",IF(N(入力!$E174)&gt;0,IFERROR(VLOOKUP(入力!$C174,科目マスタ!$A:$C,3,FALSE),入力!$C174),"現金"))</f>
        <v/>
      </c>
      <c r="P174" s="1" t="str">
        <f>IF(入力!$C174="","",N(入力!$E174)+N(入力!$F174))</f>
        <v/>
      </c>
      <c r="Q174" s="1" t="str">
        <f>IF(入力!$C174="","",入力!$D174)</f>
        <v/>
      </c>
    </row>
    <row r="175" spans="1:17" ht="15.75" customHeight="1" x14ac:dyDescent="0.25">
      <c r="A175" s="1" t="str">
        <f>IF(入力!$C175="","",TEXT(入力!$B175,"yyyy年m月d日"))</f>
        <v/>
      </c>
      <c r="F175" s="1" t="str">
        <f>IF(入力!$C175="","",IF(N(入力!$E175)&gt;0,101,IFERROR(VLOOKUP(入力!$C175,科目マスタ!$A:$C,2,FALSE),"")))</f>
        <v/>
      </c>
      <c r="G175" s="1" t="str">
        <f>IF(入力!$C175="","",IF(N(入力!$E175)&gt;0,"現金",IFERROR(VLOOKUP(入力!$C175,科目マスタ!$A:$C,3,FALSE),入力!$C175)))</f>
        <v/>
      </c>
      <c r="L175" s="1" t="str">
        <f>IF(入力!$C175="","",IF(N(入力!$E175)&gt;0,IFERROR(VLOOKUP(入力!$C175,科目マスタ!$A:$C,2,FALSE),""),101))</f>
        <v/>
      </c>
      <c r="M175" s="1" t="str">
        <f>IF(入力!$C175="","",IF(N(入力!$E175)&gt;0,IFERROR(VLOOKUP(入力!$C175,科目マスタ!$A:$C,3,FALSE),入力!$C175),"現金"))</f>
        <v/>
      </c>
      <c r="P175" s="1" t="str">
        <f>IF(入力!$C175="","",N(入力!$E175)+N(入力!$F175))</f>
        <v/>
      </c>
      <c r="Q175" s="1" t="str">
        <f>IF(入力!$C175="","",入力!$D175)</f>
        <v/>
      </c>
    </row>
    <row r="176" spans="1:17" ht="15.75" customHeight="1" x14ac:dyDescent="0.25">
      <c r="A176" s="1" t="str">
        <f>IF(入力!$C176="","",TEXT(入力!$B176,"yyyy年m月d日"))</f>
        <v/>
      </c>
      <c r="F176" s="1" t="str">
        <f>IF(入力!$C176="","",IF(N(入力!$E176)&gt;0,101,IFERROR(VLOOKUP(入力!$C176,科目マスタ!$A:$C,2,FALSE),"")))</f>
        <v/>
      </c>
      <c r="G176" s="1" t="str">
        <f>IF(入力!$C176="","",IF(N(入力!$E176)&gt;0,"現金",IFERROR(VLOOKUP(入力!$C176,科目マスタ!$A:$C,3,FALSE),入力!$C176)))</f>
        <v/>
      </c>
      <c r="L176" s="1" t="str">
        <f>IF(入力!$C176="","",IF(N(入力!$E176)&gt;0,IFERROR(VLOOKUP(入力!$C176,科目マスタ!$A:$C,2,FALSE),""),101))</f>
        <v/>
      </c>
      <c r="M176" s="1" t="str">
        <f>IF(入力!$C176="","",IF(N(入力!$E176)&gt;0,IFERROR(VLOOKUP(入力!$C176,科目マスタ!$A:$C,3,FALSE),入力!$C176),"現金"))</f>
        <v/>
      </c>
      <c r="P176" s="1" t="str">
        <f>IF(入力!$C176="","",N(入力!$E176)+N(入力!$F176))</f>
        <v/>
      </c>
      <c r="Q176" s="1" t="str">
        <f>IF(入力!$C176="","",入力!$D176)</f>
        <v/>
      </c>
    </row>
    <row r="177" spans="1:17" ht="15.75" customHeight="1" x14ac:dyDescent="0.25">
      <c r="A177" s="1" t="str">
        <f>IF(入力!$C177="","",TEXT(入力!$B177,"yyyy年m月d日"))</f>
        <v/>
      </c>
      <c r="F177" s="1" t="str">
        <f>IF(入力!$C177="","",IF(N(入力!$E177)&gt;0,101,IFERROR(VLOOKUP(入力!$C177,科目マスタ!$A:$C,2,FALSE),"")))</f>
        <v/>
      </c>
      <c r="G177" s="1" t="str">
        <f>IF(入力!$C177="","",IF(N(入力!$E177)&gt;0,"現金",IFERROR(VLOOKUP(入力!$C177,科目マスタ!$A:$C,3,FALSE),入力!$C177)))</f>
        <v/>
      </c>
      <c r="L177" s="1" t="str">
        <f>IF(入力!$C177="","",IF(N(入力!$E177)&gt;0,IFERROR(VLOOKUP(入力!$C177,科目マスタ!$A:$C,2,FALSE),""),101))</f>
        <v/>
      </c>
      <c r="M177" s="1" t="str">
        <f>IF(入力!$C177="","",IF(N(入力!$E177)&gt;0,IFERROR(VLOOKUP(入力!$C177,科目マスタ!$A:$C,3,FALSE),入力!$C177),"現金"))</f>
        <v/>
      </c>
      <c r="P177" s="1" t="str">
        <f>IF(入力!$C177="","",N(入力!$E177)+N(入力!$F177))</f>
        <v/>
      </c>
      <c r="Q177" s="1" t="str">
        <f>IF(入力!$C177="","",入力!$D177)</f>
        <v/>
      </c>
    </row>
    <row r="178" spans="1:17" ht="15.75" customHeight="1" x14ac:dyDescent="0.25">
      <c r="A178" s="1" t="str">
        <f>IF(入力!$C178="","",TEXT(入力!$B178,"yyyy年m月d日"))</f>
        <v/>
      </c>
      <c r="F178" s="1" t="str">
        <f>IF(入力!$C178="","",IF(N(入力!$E178)&gt;0,101,IFERROR(VLOOKUP(入力!$C178,科目マスタ!$A:$C,2,FALSE),"")))</f>
        <v/>
      </c>
      <c r="G178" s="1" t="str">
        <f>IF(入力!$C178="","",IF(N(入力!$E178)&gt;0,"現金",IFERROR(VLOOKUP(入力!$C178,科目マスタ!$A:$C,3,FALSE),入力!$C178)))</f>
        <v/>
      </c>
      <c r="L178" s="1" t="str">
        <f>IF(入力!$C178="","",IF(N(入力!$E178)&gt;0,IFERROR(VLOOKUP(入力!$C178,科目マスタ!$A:$C,2,FALSE),""),101))</f>
        <v/>
      </c>
      <c r="M178" s="1" t="str">
        <f>IF(入力!$C178="","",IF(N(入力!$E178)&gt;0,IFERROR(VLOOKUP(入力!$C178,科目マスタ!$A:$C,3,FALSE),入力!$C178),"現金"))</f>
        <v/>
      </c>
      <c r="P178" s="1" t="str">
        <f>IF(入力!$C178="","",N(入力!$E178)+N(入力!$F178))</f>
        <v/>
      </c>
      <c r="Q178" s="1" t="str">
        <f>IF(入力!$C178="","",入力!$D178)</f>
        <v/>
      </c>
    </row>
    <row r="179" spans="1:17" ht="15.75" customHeight="1" x14ac:dyDescent="0.25">
      <c r="A179" s="1" t="str">
        <f>IF(入力!$C179="","",TEXT(入力!$B179,"yyyy年m月d日"))</f>
        <v/>
      </c>
      <c r="F179" s="1" t="str">
        <f>IF(入力!$C179="","",IF(N(入力!$E179)&gt;0,101,IFERROR(VLOOKUP(入力!$C179,科目マスタ!$A:$C,2,FALSE),"")))</f>
        <v/>
      </c>
      <c r="G179" s="1" t="str">
        <f>IF(入力!$C179="","",IF(N(入力!$E179)&gt;0,"現金",IFERROR(VLOOKUP(入力!$C179,科目マスタ!$A:$C,3,FALSE),入力!$C179)))</f>
        <v/>
      </c>
      <c r="L179" s="1" t="str">
        <f>IF(入力!$C179="","",IF(N(入力!$E179)&gt;0,IFERROR(VLOOKUP(入力!$C179,科目マスタ!$A:$C,2,FALSE),""),101))</f>
        <v/>
      </c>
      <c r="M179" s="1" t="str">
        <f>IF(入力!$C179="","",IF(N(入力!$E179)&gt;0,IFERROR(VLOOKUP(入力!$C179,科目マスタ!$A:$C,3,FALSE),入力!$C179),"現金"))</f>
        <v/>
      </c>
      <c r="P179" s="1" t="str">
        <f>IF(入力!$C179="","",N(入力!$E179)+N(入力!$F179))</f>
        <v/>
      </c>
      <c r="Q179" s="1" t="str">
        <f>IF(入力!$C179="","",入力!$D179)</f>
        <v/>
      </c>
    </row>
    <row r="180" spans="1:17" ht="15.75" customHeight="1" x14ac:dyDescent="0.25">
      <c r="A180" s="1" t="str">
        <f>IF(入力!$C180="","",TEXT(入力!$B180,"yyyy年m月d日"))</f>
        <v/>
      </c>
      <c r="F180" s="1" t="str">
        <f>IF(入力!$C180="","",IF(N(入力!$E180)&gt;0,101,IFERROR(VLOOKUP(入力!$C180,科目マスタ!$A:$C,2,FALSE),"")))</f>
        <v/>
      </c>
      <c r="G180" s="1" t="str">
        <f>IF(入力!$C180="","",IF(N(入力!$E180)&gt;0,"現金",IFERROR(VLOOKUP(入力!$C180,科目マスタ!$A:$C,3,FALSE),入力!$C180)))</f>
        <v/>
      </c>
      <c r="L180" s="1" t="str">
        <f>IF(入力!$C180="","",IF(N(入力!$E180)&gt;0,IFERROR(VLOOKUP(入力!$C180,科目マスタ!$A:$C,2,FALSE),""),101))</f>
        <v/>
      </c>
      <c r="M180" s="1" t="str">
        <f>IF(入力!$C180="","",IF(N(入力!$E180)&gt;0,IFERROR(VLOOKUP(入力!$C180,科目マスタ!$A:$C,3,FALSE),入力!$C180),"現金"))</f>
        <v/>
      </c>
      <c r="P180" s="1" t="str">
        <f>IF(入力!$C180="","",N(入力!$E180)+N(入力!$F180))</f>
        <v/>
      </c>
      <c r="Q180" s="1" t="str">
        <f>IF(入力!$C180="","",入力!$D180)</f>
        <v/>
      </c>
    </row>
    <row r="181" spans="1:17" ht="15.75" customHeight="1" x14ac:dyDescent="0.25">
      <c r="A181" s="1" t="str">
        <f>IF(入力!$C181="","",TEXT(入力!$B181,"yyyy年m月d日"))</f>
        <v/>
      </c>
      <c r="F181" s="1" t="str">
        <f>IF(入力!$C181="","",IF(N(入力!$E181)&gt;0,101,IFERROR(VLOOKUP(入力!$C181,科目マスタ!$A:$C,2,FALSE),"")))</f>
        <v/>
      </c>
      <c r="G181" s="1" t="str">
        <f>IF(入力!$C181="","",IF(N(入力!$E181)&gt;0,"現金",IFERROR(VLOOKUP(入力!$C181,科目マスタ!$A:$C,3,FALSE),入力!$C181)))</f>
        <v/>
      </c>
      <c r="L181" s="1" t="str">
        <f>IF(入力!$C181="","",IF(N(入力!$E181)&gt;0,IFERROR(VLOOKUP(入力!$C181,科目マスタ!$A:$C,2,FALSE),""),101))</f>
        <v/>
      </c>
      <c r="M181" s="1" t="str">
        <f>IF(入力!$C181="","",IF(N(入力!$E181)&gt;0,IFERROR(VLOOKUP(入力!$C181,科目マスタ!$A:$C,3,FALSE),入力!$C181),"現金"))</f>
        <v/>
      </c>
      <c r="P181" s="1" t="str">
        <f>IF(入力!$C181="","",N(入力!$E181)+N(入力!$F181))</f>
        <v/>
      </c>
      <c r="Q181" s="1" t="str">
        <f>IF(入力!$C181="","",入力!$D181)</f>
        <v/>
      </c>
    </row>
    <row r="182" spans="1:17" ht="15.75" customHeight="1" x14ac:dyDescent="0.25">
      <c r="A182" s="1" t="str">
        <f>IF(入力!$C182="","",TEXT(入力!$B182,"yyyy年m月d日"))</f>
        <v/>
      </c>
      <c r="F182" s="1" t="str">
        <f>IF(入力!$C182="","",IF(N(入力!$E182)&gt;0,101,IFERROR(VLOOKUP(入力!$C182,科目マスタ!$A:$C,2,FALSE),"")))</f>
        <v/>
      </c>
      <c r="G182" s="1" t="str">
        <f>IF(入力!$C182="","",IF(N(入力!$E182)&gt;0,"現金",IFERROR(VLOOKUP(入力!$C182,科目マスタ!$A:$C,3,FALSE),入力!$C182)))</f>
        <v/>
      </c>
      <c r="L182" s="1" t="str">
        <f>IF(入力!$C182="","",IF(N(入力!$E182)&gt;0,IFERROR(VLOOKUP(入力!$C182,科目マスタ!$A:$C,2,FALSE),""),101))</f>
        <v/>
      </c>
      <c r="M182" s="1" t="str">
        <f>IF(入力!$C182="","",IF(N(入力!$E182)&gt;0,IFERROR(VLOOKUP(入力!$C182,科目マスタ!$A:$C,3,FALSE),入力!$C182),"現金"))</f>
        <v/>
      </c>
      <c r="P182" s="1" t="str">
        <f>IF(入力!$C182="","",N(入力!$E182)+N(入力!$F182))</f>
        <v/>
      </c>
      <c r="Q182" s="1" t="str">
        <f>IF(入力!$C182="","",入力!$D182)</f>
        <v/>
      </c>
    </row>
    <row r="183" spans="1:17" ht="15.75" customHeight="1" x14ac:dyDescent="0.25">
      <c r="A183" s="1" t="str">
        <f>IF(入力!$C183="","",TEXT(入力!$B183,"yyyy年m月d日"))</f>
        <v/>
      </c>
      <c r="F183" s="1" t="str">
        <f>IF(入力!$C183="","",IF(N(入力!$E183)&gt;0,101,IFERROR(VLOOKUP(入力!$C183,科目マスタ!$A:$C,2,FALSE),"")))</f>
        <v/>
      </c>
      <c r="G183" s="1" t="str">
        <f>IF(入力!$C183="","",IF(N(入力!$E183)&gt;0,"現金",IFERROR(VLOOKUP(入力!$C183,科目マスタ!$A:$C,3,FALSE),入力!$C183)))</f>
        <v/>
      </c>
      <c r="L183" s="1" t="str">
        <f>IF(入力!$C183="","",IF(N(入力!$E183)&gt;0,IFERROR(VLOOKUP(入力!$C183,科目マスタ!$A:$C,2,FALSE),""),101))</f>
        <v/>
      </c>
      <c r="M183" s="1" t="str">
        <f>IF(入力!$C183="","",IF(N(入力!$E183)&gt;0,IFERROR(VLOOKUP(入力!$C183,科目マスタ!$A:$C,3,FALSE),入力!$C183),"現金"))</f>
        <v/>
      </c>
      <c r="P183" s="1" t="str">
        <f>IF(入力!$C183="","",N(入力!$E183)+N(入力!$F183))</f>
        <v/>
      </c>
      <c r="Q183" s="1" t="str">
        <f>IF(入力!$C183="","",入力!$D183)</f>
        <v/>
      </c>
    </row>
    <row r="184" spans="1:17" ht="15.75" customHeight="1" x14ac:dyDescent="0.25">
      <c r="A184" s="1" t="str">
        <f>IF(入力!$C184="","",TEXT(入力!$B184,"yyyy年m月d日"))</f>
        <v/>
      </c>
      <c r="F184" s="1" t="str">
        <f>IF(入力!$C184="","",IF(N(入力!$E184)&gt;0,101,IFERROR(VLOOKUP(入力!$C184,科目マスタ!$A:$C,2,FALSE),"")))</f>
        <v/>
      </c>
      <c r="G184" s="1" t="str">
        <f>IF(入力!$C184="","",IF(N(入力!$E184)&gt;0,"現金",IFERROR(VLOOKUP(入力!$C184,科目マスタ!$A:$C,3,FALSE),入力!$C184)))</f>
        <v/>
      </c>
      <c r="L184" s="1" t="str">
        <f>IF(入力!$C184="","",IF(N(入力!$E184)&gt;0,IFERROR(VLOOKUP(入力!$C184,科目マスタ!$A:$C,2,FALSE),""),101))</f>
        <v/>
      </c>
      <c r="M184" s="1" t="str">
        <f>IF(入力!$C184="","",IF(N(入力!$E184)&gt;0,IFERROR(VLOOKUP(入力!$C184,科目マスタ!$A:$C,3,FALSE),入力!$C184),"現金"))</f>
        <v/>
      </c>
      <c r="P184" s="1" t="str">
        <f>IF(入力!$C184="","",N(入力!$E184)+N(入力!$F184))</f>
        <v/>
      </c>
      <c r="Q184" s="1" t="str">
        <f>IF(入力!$C184="","",入力!$D184)</f>
        <v/>
      </c>
    </row>
    <row r="185" spans="1:17" ht="15.75" customHeight="1" x14ac:dyDescent="0.25">
      <c r="A185" s="1" t="str">
        <f>IF(入力!$C185="","",TEXT(入力!$B185,"yyyy年m月d日"))</f>
        <v/>
      </c>
      <c r="F185" s="1" t="str">
        <f>IF(入力!$C185="","",IF(N(入力!$E185)&gt;0,101,IFERROR(VLOOKUP(入力!$C185,科目マスタ!$A:$C,2,FALSE),"")))</f>
        <v/>
      </c>
      <c r="G185" s="1" t="str">
        <f>IF(入力!$C185="","",IF(N(入力!$E185)&gt;0,"現金",IFERROR(VLOOKUP(入力!$C185,科目マスタ!$A:$C,3,FALSE),入力!$C185)))</f>
        <v/>
      </c>
      <c r="L185" s="1" t="str">
        <f>IF(入力!$C185="","",IF(N(入力!$E185)&gt;0,IFERROR(VLOOKUP(入力!$C185,科目マスタ!$A:$C,2,FALSE),""),101))</f>
        <v/>
      </c>
      <c r="M185" s="1" t="str">
        <f>IF(入力!$C185="","",IF(N(入力!$E185)&gt;0,IFERROR(VLOOKUP(入力!$C185,科目マスタ!$A:$C,3,FALSE),入力!$C185),"現金"))</f>
        <v/>
      </c>
      <c r="P185" s="1" t="str">
        <f>IF(入力!$C185="","",N(入力!$E185)+N(入力!$F185))</f>
        <v/>
      </c>
      <c r="Q185" s="1" t="str">
        <f>IF(入力!$C185="","",入力!$D185)</f>
        <v/>
      </c>
    </row>
    <row r="186" spans="1:17" ht="15.75" customHeight="1" x14ac:dyDescent="0.25">
      <c r="A186" s="1" t="str">
        <f>IF(入力!$C186="","",TEXT(入力!$B186,"yyyy年m月d日"))</f>
        <v/>
      </c>
      <c r="F186" s="1" t="str">
        <f>IF(入力!$C186="","",IF(N(入力!$E186)&gt;0,101,IFERROR(VLOOKUP(入力!$C186,科目マスタ!$A:$C,2,FALSE),"")))</f>
        <v/>
      </c>
      <c r="G186" s="1" t="str">
        <f>IF(入力!$C186="","",IF(N(入力!$E186)&gt;0,"現金",IFERROR(VLOOKUP(入力!$C186,科目マスタ!$A:$C,3,FALSE),入力!$C186)))</f>
        <v/>
      </c>
      <c r="L186" s="1" t="str">
        <f>IF(入力!$C186="","",IF(N(入力!$E186)&gt;0,IFERROR(VLOOKUP(入力!$C186,科目マスタ!$A:$C,2,FALSE),""),101))</f>
        <v/>
      </c>
      <c r="M186" s="1" t="str">
        <f>IF(入力!$C186="","",IF(N(入力!$E186)&gt;0,IFERROR(VLOOKUP(入力!$C186,科目マスタ!$A:$C,3,FALSE),入力!$C186),"現金"))</f>
        <v/>
      </c>
      <c r="P186" s="1" t="str">
        <f>IF(入力!$C186="","",N(入力!$E186)+N(入力!$F186))</f>
        <v/>
      </c>
      <c r="Q186" s="1" t="str">
        <f>IF(入力!$C186="","",入力!$D186)</f>
        <v/>
      </c>
    </row>
    <row r="187" spans="1:17" ht="15.75" customHeight="1" x14ac:dyDescent="0.25">
      <c r="A187" s="1" t="str">
        <f>IF(入力!$C187="","",TEXT(入力!$B187,"yyyy年m月d日"))</f>
        <v/>
      </c>
      <c r="F187" s="1" t="str">
        <f>IF(入力!$C187="","",IF(N(入力!$E187)&gt;0,101,IFERROR(VLOOKUP(入力!$C187,科目マスタ!$A:$C,2,FALSE),"")))</f>
        <v/>
      </c>
      <c r="G187" s="1" t="str">
        <f>IF(入力!$C187="","",IF(N(入力!$E187)&gt;0,"現金",IFERROR(VLOOKUP(入力!$C187,科目マスタ!$A:$C,3,FALSE),入力!$C187)))</f>
        <v/>
      </c>
      <c r="L187" s="1" t="str">
        <f>IF(入力!$C187="","",IF(N(入力!$E187)&gt;0,IFERROR(VLOOKUP(入力!$C187,科目マスタ!$A:$C,2,FALSE),""),101))</f>
        <v/>
      </c>
      <c r="M187" s="1" t="str">
        <f>IF(入力!$C187="","",IF(N(入力!$E187)&gt;0,IFERROR(VLOOKUP(入力!$C187,科目マスタ!$A:$C,3,FALSE),入力!$C187),"現金"))</f>
        <v/>
      </c>
      <c r="P187" s="1" t="str">
        <f>IF(入力!$C187="","",N(入力!$E187)+N(入力!$F187))</f>
        <v/>
      </c>
      <c r="Q187" s="1" t="str">
        <f>IF(入力!$C187="","",入力!$D187)</f>
        <v/>
      </c>
    </row>
    <row r="188" spans="1:17" ht="15.75" customHeight="1" x14ac:dyDescent="0.25">
      <c r="A188" s="1" t="str">
        <f>IF(入力!$C188="","",TEXT(入力!$B188,"yyyy年m月d日"))</f>
        <v/>
      </c>
      <c r="F188" s="1" t="str">
        <f>IF(入力!$C188="","",IF(N(入力!$E188)&gt;0,101,IFERROR(VLOOKUP(入力!$C188,科目マスタ!$A:$C,2,FALSE),"")))</f>
        <v/>
      </c>
      <c r="G188" s="1" t="str">
        <f>IF(入力!$C188="","",IF(N(入力!$E188)&gt;0,"現金",IFERROR(VLOOKUP(入力!$C188,科目マスタ!$A:$C,3,FALSE),入力!$C188)))</f>
        <v/>
      </c>
      <c r="L188" s="1" t="str">
        <f>IF(入力!$C188="","",IF(N(入力!$E188)&gt;0,IFERROR(VLOOKUP(入力!$C188,科目マスタ!$A:$C,2,FALSE),""),101))</f>
        <v/>
      </c>
      <c r="M188" s="1" t="str">
        <f>IF(入力!$C188="","",IF(N(入力!$E188)&gt;0,IFERROR(VLOOKUP(入力!$C188,科目マスタ!$A:$C,3,FALSE),入力!$C188),"現金"))</f>
        <v/>
      </c>
      <c r="P188" s="1" t="str">
        <f>IF(入力!$C188="","",N(入力!$E188)+N(入力!$F188))</f>
        <v/>
      </c>
      <c r="Q188" s="1" t="str">
        <f>IF(入力!$C188="","",入力!$D188)</f>
        <v/>
      </c>
    </row>
    <row r="189" spans="1:17" ht="15.75" customHeight="1" x14ac:dyDescent="0.25">
      <c r="A189" s="1" t="str">
        <f>IF(入力!$C189="","",TEXT(入力!$B189,"yyyy年m月d日"))</f>
        <v/>
      </c>
      <c r="F189" s="1" t="str">
        <f>IF(入力!$C189="","",IF(N(入力!$E189)&gt;0,101,IFERROR(VLOOKUP(入力!$C189,科目マスタ!$A:$C,2,FALSE),"")))</f>
        <v/>
      </c>
      <c r="G189" s="1" t="str">
        <f>IF(入力!$C189="","",IF(N(入力!$E189)&gt;0,"現金",IFERROR(VLOOKUP(入力!$C189,科目マスタ!$A:$C,3,FALSE),入力!$C189)))</f>
        <v/>
      </c>
      <c r="L189" s="1" t="str">
        <f>IF(入力!$C189="","",IF(N(入力!$E189)&gt;0,IFERROR(VLOOKUP(入力!$C189,科目マスタ!$A:$C,2,FALSE),""),101))</f>
        <v/>
      </c>
      <c r="M189" s="1" t="str">
        <f>IF(入力!$C189="","",IF(N(入力!$E189)&gt;0,IFERROR(VLOOKUP(入力!$C189,科目マスタ!$A:$C,3,FALSE),入力!$C189),"現金"))</f>
        <v/>
      </c>
      <c r="P189" s="1" t="str">
        <f>IF(入力!$C189="","",N(入力!$E189)+N(入力!$F189))</f>
        <v/>
      </c>
      <c r="Q189" s="1" t="str">
        <f>IF(入力!$C189="","",入力!$D189)</f>
        <v/>
      </c>
    </row>
    <row r="190" spans="1:17" ht="15.75" customHeight="1" x14ac:dyDescent="0.25">
      <c r="A190" s="1" t="str">
        <f>IF(入力!$C190="","",TEXT(入力!$B190,"yyyy年m月d日"))</f>
        <v/>
      </c>
      <c r="F190" s="1" t="str">
        <f>IF(入力!$C190="","",IF(N(入力!$E190)&gt;0,101,IFERROR(VLOOKUP(入力!$C190,科目マスタ!$A:$C,2,FALSE),"")))</f>
        <v/>
      </c>
      <c r="G190" s="1" t="str">
        <f>IF(入力!$C190="","",IF(N(入力!$E190)&gt;0,"現金",IFERROR(VLOOKUP(入力!$C190,科目マスタ!$A:$C,3,FALSE),入力!$C190)))</f>
        <v/>
      </c>
      <c r="L190" s="1" t="str">
        <f>IF(入力!$C190="","",IF(N(入力!$E190)&gt;0,IFERROR(VLOOKUP(入力!$C190,科目マスタ!$A:$C,2,FALSE),""),101))</f>
        <v/>
      </c>
      <c r="M190" s="1" t="str">
        <f>IF(入力!$C190="","",IF(N(入力!$E190)&gt;0,IFERROR(VLOOKUP(入力!$C190,科目マスタ!$A:$C,3,FALSE),入力!$C190),"現金"))</f>
        <v/>
      </c>
      <c r="P190" s="1" t="str">
        <f>IF(入力!$C190="","",N(入力!$E190)+N(入力!$F190))</f>
        <v/>
      </c>
      <c r="Q190" s="1" t="str">
        <f>IF(入力!$C190="","",入力!$D190)</f>
        <v/>
      </c>
    </row>
    <row r="191" spans="1:17" ht="15.75" customHeight="1" x14ac:dyDescent="0.25">
      <c r="A191" s="1" t="str">
        <f>IF(入力!$C191="","",TEXT(入力!$B191,"yyyy年m月d日"))</f>
        <v/>
      </c>
      <c r="F191" s="1" t="str">
        <f>IF(入力!$C191="","",IF(N(入力!$E191)&gt;0,101,IFERROR(VLOOKUP(入力!$C191,科目マスタ!$A:$C,2,FALSE),"")))</f>
        <v/>
      </c>
      <c r="G191" s="1" t="str">
        <f>IF(入力!$C191="","",IF(N(入力!$E191)&gt;0,"現金",IFERROR(VLOOKUP(入力!$C191,科目マスタ!$A:$C,3,FALSE),入力!$C191)))</f>
        <v/>
      </c>
      <c r="L191" s="1" t="str">
        <f>IF(入力!$C191="","",IF(N(入力!$E191)&gt;0,IFERROR(VLOOKUP(入力!$C191,科目マスタ!$A:$C,2,FALSE),""),101))</f>
        <v/>
      </c>
      <c r="M191" s="1" t="str">
        <f>IF(入力!$C191="","",IF(N(入力!$E191)&gt;0,IFERROR(VLOOKUP(入力!$C191,科目マスタ!$A:$C,3,FALSE),入力!$C191),"現金"))</f>
        <v/>
      </c>
      <c r="P191" s="1" t="str">
        <f>IF(入力!$C191="","",N(入力!$E191)+N(入力!$F191))</f>
        <v/>
      </c>
      <c r="Q191" s="1" t="str">
        <f>IF(入力!$C191="","",入力!$D191)</f>
        <v/>
      </c>
    </row>
    <row r="192" spans="1:17" ht="15.75" customHeight="1" x14ac:dyDescent="0.25">
      <c r="A192" s="1" t="str">
        <f>IF(入力!$C192="","",TEXT(入力!$B192,"yyyy年m月d日"))</f>
        <v/>
      </c>
      <c r="F192" s="1" t="str">
        <f>IF(入力!$C192="","",IF(N(入力!$E192)&gt;0,101,IFERROR(VLOOKUP(入力!$C192,科目マスタ!$A:$C,2,FALSE),"")))</f>
        <v/>
      </c>
      <c r="G192" s="1" t="str">
        <f>IF(入力!$C192="","",IF(N(入力!$E192)&gt;0,"現金",IFERROR(VLOOKUP(入力!$C192,科目マスタ!$A:$C,3,FALSE),入力!$C192)))</f>
        <v/>
      </c>
      <c r="L192" s="1" t="str">
        <f>IF(入力!$C192="","",IF(N(入力!$E192)&gt;0,IFERROR(VLOOKUP(入力!$C192,科目マスタ!$A:$C,2,FALSE),""),101))</f>
        <v/>
      </c>
      <c r="M192" s="1" t="str">
        <f>IF(入力!$C192="","",IF(N(入力!$E192)&gt;0,IFERROR(VLOOKUP(入力!$C192,科目マスタ!$A:$C,3,FALSE),入力!$C192),"現金"))</f>
        <v/>
      </c>
      <c r="P192" s="1" t="str">
        <f>IF(入力!$C192="","",N(入力!$E192)+N(入力!$F192))</f>
        <v/>
      </c>
      <c r="Q192" s="1" t="str">
        <f>IF(入力!$C192="","",入力!$D192)</f>
        <v/>
      </c>
    </row>
    <row r="193" spans="1:17" ht="15.75" customHeight="1" x14ac:dyDescent="0.25">
      <c r="A193" s="1" t="str">
        <f>IF(入力!$C193="","",TEXT(入力!$B193,"yyyy年m月d日"))</f>
        <v/>
      </c>
      <c r="F193" s="1" t="str">
        <f>IF(入力!$C193="","",IF(N(入力!$E193)&gt;0,101,IFERROR(VLOOKUP(入力!$C193,科目マスタ!$A:$C,2,FALSE),"")))</f>
        <v/>
      </c>
      <c r="G193" s="1" t="str">
        <f>IF(入力!$C193="","",IF(N(入力!$E193)&gt;0,"現金",IFERROR(VLOOKUP(入力!$C193,科目マスタ!$A:$C,3,FALSE),入力!$C193)))</f>
        <v/>
      </c>
      <c r="L193" s="1" t="str">
        <f>IF(入力!$C193="","",IF(N(入力!$E193)&gt;0,IFERROR(VLOOKUP(入力!$C193,科目マスタ!$A:$C,2,FALSE),""),101))</f>
        <v/>
      </c>
      <c r="M193" s="1" t="str">
        <f>IF(入力!$C193="","",IF(N(入力!$E193)&gt;0,IFERROR(VLOOKUP(入力!$C193,科目マスタ!$A:$C,3,FALSE),入力!$C193),"現金"))</f>
        <v/>
      </c>
      <c r="P193" s="1" t="str">
        <f>IF(入力!$C193="","",N(入力!$E193)+N(入力!$F193))</f>
        <v/>
      </c>
      <c r="Q193" s="1" t="str">
        <f>IF(入力!$C193="","",入力!$D193)</f>
        <v/>
      </c>
    </row>
    <row r="194" spans="1:17" ht="15.75" customHeight="1" x14ac:dyDescent="0.25">
      <c r="A194" s="1" t="str">
        <f>IF(入力!$C194="","",TEXT(入力!$B194,"yyyy年m月d日"))</f>
        <v/>
      </c>
      <c r="F194" s="1" t="str">
        <f>IF(入力!$C194="","",IF(N(入力!$E194)&gt;0,101,IFERROR(VLOOKUP(入力!$C194,科目マスタ!$A:$C,2,FALSE),"")))</f>
        <v/>
      </c>
      <c r="G194" s="1" t="str">
        <f>IF(入力!$C194="","",IF(N(入力!$E194)&gt;0,"現金",IFERROR(VLOOKUP(入力!$C194,科目マスタ!$A:$C,3,FALSE),入力!$C194)))</f>
        <v/>
      </c>
      <c r="L194" s="1" t="str">
        <f>IF(入力!$C194="","",IF(N(入力!$E194)&gt;0,IFERROR(VLOOKUP(入力!$C194,科目マスタ!$A:$C,2,FALSE),""),101))</f>
        <v/>
      </c>
      <c r="M194" s="1" t="str">
        <f>IF(入力!$C194="","",IF(N(入力!$E194)&gt;0,IFERROR(VLOOKUP(入力!$C194,科目マスタ!$A:$C,3,FALSE),入力!$C194),"現金"))</f>
        <v/>
      </c>
      <c r="P194" s="1" t="str">
        <f>IF(入力!$C194="","",N(入力!$E194)+N(入力!$F194))</f>
        <v/>
      </c>
      <c r="Q194" s="1" t="str">
        <f>IF(入力!$C194="","",入力!$D194)</f>
        <v/>
      </c>
    </row>
    <row r="195" spans="1:17" ht="15.75" customHeight="1" x14ac:dyDescent="0.25">
      <c r="A195" s="1" t="str">
        <f>IF(入力!$C195="","",TEXT(入力!$B195,"yyyy年m月d日"))</f>
        <v/>
      </c>
      <c r="F195" s="1" t="str">
        <f>IF(入力!$C195="","",IF(N(入力!$E195)&gt;0,101,IFERROR(VLOOKUP(入力!$C195,科目マスタ!$A:$C,2,FALSE),"")))</f>
        <v/>
      </c>
      <c r="G195" s="1" t="str">
        <f>IF(入力!$C195="","",IF(N(入力!$E195)&gt;0,"現金",IFERROR(VLOOKUP(入力!$C195,科目マスタ!$A:$C,3,FALSE),入力!$C195)))</f>
        <v/>
      </c>
      <c r="L195" s="1" t="str">
        <f>IF(入力!$C195="","",IF(N(入力!$E195)&gt;0,IFERROR(VLOOKUP(入力!$C195,科目マスタ!$A:$C,2,FALSE),""),101))</f>
        <v/>
      </c>
      <c r="M195" s="1" t="str">
        <f>IF(入力!$C195="","",IF(N(入力!$E195)&gt;0,IFERROR(VLOOKUP(入力!$C195,科目マスタ!$A:$C,3,FALSE),入力!$C195),"現金"))</f>
        <v/>
      </c>
      <c r="P195" s="1" t="str">
        <f>IF(入力!$C195="","",N(入力!$E195)+N(入力!$F195))</f>
        <v/>
      </c>
      <c r="Q195" s="1" t="str">
        <f>IF(入力!$C195="","",入力!$D195)</f>
        <v/>
      </c>
    </row>
    <row r="196" spans="1:17" ht="15.75" customHeight="1" x14ac:dyDescent="0.25">
      <c r="A196" s="1" t="str">
        <f>IF(入力!$C196="","",TEXT(入力!$B196,"yyyy年m月d日"))</f>
        <v/>
      </c>
      <c r="F196" s="1" t="str">
        <f>IF(入力!$C196="","",IF(N(入力!$E196)&gt;0,101,IFERROR(VLOOKUP(入力!$C196,科目マスタ!$A:$C,2,FALSE),"")))</f>
        <v/>
      </c>
      <c r="G196" s="1" t="str">
        <f>IF(入力!$C196="","",IF(N(入力!$E196)&gt;0,"現金",IFERROR(VLOOKUP(入力!$C196,科目マスタ!$A:$C,3,FALSE),入力!$C196)))</f>
        <v/>
      </c>
      <c r="L196" s="1" t="str">
        <f>IF(入力!$C196="","",IF(N(入力!$E196)&gt;0,IFERROR(VLOOKUP(入力!$C196,科目マスタ!$A:$C,2,FALSE),""),101))</f>
        <v/>
      </c>
      <c r="M196" s="1" t="str">
        <f>IF(入力!$C196="","",IF(N(入力!$E196)&gt;0,IFERROR(VLOOKUP(入力!$C196,科目マスタ!$A:$C,3,FALSE),入力!$C196),"現金"))</f>
        <v/>
      </c>
      <c r="P196" s="1" t="str">
        <f>IF(入力!$C196="","",N(入力!$E196)+N(入力!$F196))</f>
        <v/>
      </c>
      <c r="Q196" s="1" t="str">
        <f>IF(入力!$C196="","",入力!$D196)</f>
        <v/>
      </c>
    </row>
    <row r="197" spans="1:17" ht="15.75" customHeight="1" x14ac:dyDescent="0.25">
      <c r="A197" s="1" t="str">
        <f>IF(入力!$C197="","",TEXT(入力!$B197,"yyyy年m月d日"))</f>
        <v/>
      </c>
      <c r="F197" s="1" t="str">
        <f>IF(入力!$C197="","",IF(N(入力!$E197)&gt;0,101,IFERROR(VLOOKUP(入力!$C197,科目マスタ!$A:$C,2,FALSE),"")))</f>
        <v/>
      </c>
      <c r="G197" s="1" t="str">
        <f>IF(入力!$C197="","",IF(N(入力!$E197)&gt;0,"現金",IFERROR(VLOOKUP(入力!$C197,科目マスタ!$A:$C,3,FALSE),入力!$C197)))</f>
        <v/>
      </c>
      <c r="L197" s="1" t="str">
        <f>IF(入力!$C197="","",IF(N(入力!$E197)&gt;0,IFERROR(VLOOKUP(入力!$C197,科目マスタ!$A:$C,2,FALSE),""),101))</f>
        <v/>
      </c>
      <c r="M197" s="1" t="str">
        <f>IF(入力!$C197="","",IF(N(入力!$E197)&gt;0,IFERROR(VLOOKUP(入力!$C197,科目マスタ!$A:$C,3,FALSE),入力!$C197),"現金"))</f>
        <v/>
      </c>
      <c r="P197" s="1" t="str">
        <f>IF(入力!$C197="","",N(入力!$E197)+N(入力!$F197))</f>
        <v/>
      </c>
      <c r="Q197" s="1" t="str">
        <f>IF(入力!$C197="","",入力!$D197)</f>
        <v/>
      </c>
    </row>
    <row r="198" spans="1:17" ht="15.75" customHeight="1" x14ac:dyDescent="0.25">
      <c r="A198" s="1" t="str">
        <f>IF(入力!$C198="","",TEXT(入力!$B198,"yyyy年m月d日"))</f>
        <v/>
      </c>
      <c r="F198" s="1" t="str">
        <f>IF(入力!$C198="","",IF(N(入力!$E198)&gt;0,101,IFERROR(VLOOKUP(入力!$C198,科目マスタ!$A:$C,2,FALSE),"")))</f>
        <v/>
      </c>
      <c r="G198" s="1" t="str">
        <f>IF(入力!$C198="","",IF(N(入力!$E198)&gt;0,"現金",IFERROR(VLOOKUP(入力!$C198,科目マスタ!$A:$C,3,FALSE),入力!$C198)))</f>
        <v/>
      </c>
      <c r="L198" s="1" t="str">
        <f>IF(入力!$C198="","",IF(N(入力!$E198)&gt;0,IFERROR(VLOOKUP(入力!$C198,科目マスタ!$A:$C,2,FALSE),""),101))</f>
        <v/>
      </c>
      <c r="M198" s="1" t="str">
        <f>IF(入力!$C198="","",IF(N(入力!$E198)&gt;0,IFERROR(VLOOKUP(入力!$C198,科目マスタ!$A:$C,3,FALSE),入力!$C198),"現金"))</f>
        <v/>
      </c>
      <c r="P198" s="1" t="str">
        <f>IF(入力!$C198="","",N(入力!$E198)+N(入力!$F198))</f>
        <v/>
      </c>
      <c r="Q198" s="1" t="str">
        <f>IF(入力!$C198="","",入力!$D198)</f>
        <v/>
      </c>
    </row>
    <row r="199" spans="1:17" ht="15.75" customHeight="1" x14ac:dyDescent="0.25">
      <c r="A199" s="1" t="str">
        <f>IF(入力!$C199="","",TEXT(入力!$B199,"yyyy年m月d日"))</f>
        <v/>
      </c>
      <c r="F199" s="1" t="str">
        <f>IF(入力!$C199="","",IF(N(入力!$E199)&gt;0,101,IFERROR(VLOOKUP(入力!$C199,科目マスタ!$A:$C,2,FALSE),"")))</f>
        <v/>
      </c>
      <c r="G199" s="1" t="str">
        <f>IF(入力!$C199="","",IF(N(入力!$E199)&gt;0,"現金",IFERROR(VLOOKUP(入力!$C199,科目マスタ!$A:$C,3,FALSE),入力!$C199)))</f>
        <v/>
      </c>
      <c r="L199" s="1" t="str">
        <f>IF(入力!$C199="","",IF(N(入力!$E199)&gt;0,IFERROR(VLOOKUP(入力!$C199,科目マスタ!$A:$C,2,FALSE),""),101))</f>
        <v/>
      </c>
      <c r="M199" s="1" t="str">
        <f>IF(入力!$C199="","",IF(N(入力!$E199)&gt;0,IFERROR(VLOOKUP(入力!$C199,科目マスタ!$A:$C,3,FALSE),入力!$C199),"現金"))</f>
        <v/>
      </c>
      <c r="P199" s="1" t="str">
        <f>IF(入力!$C199="","",N(入力!$E199)+N(入力!$F199))</f>
        <v/>
      </c>
      <c r="Q199" s="1" t="str">
        <f>IF(入力!$C199="","",入力!$D199)</f>
        <v/>
      </c>
    </row>
    <row r="200" spans="1:17" ht="15.75" customHeight="1" x14ac:dyDescent="0.25">
      <c r="A200" s="1" t="str">
        <f>IF(入力!$C200="","",TEXT(入力!$B200,"yyyy年m月d日"))</f>
        <v/>
      </c>
      <c r="F200" s="1" t="str">
        <f>IF(入力!$C200="","",IF(N(入力!$E200)&gt;0,101,IFERROR(VLOOKUP(入力!$C200,科目マスタ!$A:$C,2,FALSE),"")))</f>
        <v/>
      </c>
      <c r="G200" s="1" t="str">
        <f>IF(入力!$C200="","",IF(N(入力!$E200)&gt;0,"現金",IFERROR(VLOOKUP(入力!$C200,科目マスタ!$A:$C,3,FALSE),入力!$C200)))</f>
        <v/>
      </c>
      <c r="L200" s="1" t="str">
        <f>IF(入力!$C200="","",IF(N(入力!$E200)&gt;0,IFERROR(VLOOKUP(入力!$C200,科目マスタ!$A:$C,2,FALSE),""),101))</f>
        <v/>
      </c>
      <c r="M200" s="1" t="str">
        <f>IF(入力!$C200="","",IF(N(入力!$E200)&gt;0,IFERROR(VLOOKUP(入力!$C200,科目マスタ!$A:$C,3,FALSE),入力!$C200),"現金"))</f>
        <v/>
      </c>
      <c r="P200" s="1" t="str">
        <f>IF(入力!$C200="","",N(入力!$E200)+N(入力!$F200))</f>
        <v/>
      </c>
      <c r="Q200" s="1" t="str">
        <f>IF(入力!$C200="","",入力!$D200)</f>
        <v/>
      </c>
    </row>
    <row r="201" spans="1:17" ht="15.75" customHeight="1" x14ac:dyDescent="0.25">
      <c r="A201" s="1" t="str">
        <f>IF(入力!$C201="","",TEXT(入力!$B201,"yyyy年m月d日"))</f>
        <v/>
      </c>
      <c r="F201" s="1" t="str">
        <f>IF(入力!$C201="","",IF(N(入力!$E201)&gt;0,101,IFERROR(VLOOKUP(入力!$C201,科目マスタ!$A:$C,2,FALSE),"")))</f>
        <v/>
      </c>
      <c r="G201" s="1" t="str">
        <f>IF(入力!$C201="","",IF(N(入力!$E201)&gt;0,"現金",IFERROR(VLOOKUP(入力!$C201,科目マスタ!$A:$C,3,FALSE),入力!$C201)))</f>
        <v/>
      </c>
      <c r="L201" s="1" t="str">
        <f>IF(入力!$C201="","",IF(N(入力!$E201)&gt;0,IFERROR(VLOOKUP(入力!$C201,科目マスタ!$A:$C,2,FALSE),""),101))</f>
        <v/>
      </c>
      <c r="M201" s="1" t="str">
        <f>IF(入力!$C201="","",IF(N(入力!$E201)&gt;0,IFERROR(VLOOKUP(入力!$C201,科目マスタ!$A:$C,3,FALSE),入力!$C201),"現金"))</f>
        <v/>
      </c>
      <c r="P201" s="1" t="str">
        <f>IF(入力!$C201="","",N(入力!$E201)+N(入力!$F201))</f>
        <v/>
      </c>
      <c r="Q201" s="1" t="str">
        <f>IF(入力!$C201="","",入力!$D201)</f>
        <v/>
      </c>
    </row>
    <row r="202" spans="1:17" ht="15.75" customHeight="1" x14ac:dyDescent="0.25">
      <c r="A202" s="1" t="str">
        <f>IF(入力!$C202="","",TEXT(入力!$B202,"yyyy年m月d日"))</f>
        <v/>
      </c>
      <c r="F202" s="1" t="str">
        <f>IF(入力!$C202="","",IF(N(入力!$E202)&gt;0,101,IFERROR(VLOOKUP(入力!$C202,科目マスタ!$A:$C,2,FALSE),"")))</f>
        <v/>
      </c>
      <c r="G202" s="1" t="str">
        <f>IF(入力!$C202="","",IF(N(入力!$E202)&gt;0,"現金",IFERROR(VLOOKUP(入力!$C202,科目マスタ!$A:$C,3,FALSE),入力!$C202)))</f>
        <v/>
      </c>
      <c r="L202" s="1" t="str">
        <f>IF(入力!$C202="","",IF(N(入力!$E202)&gt;0,IFERROR(VLOOKUP(入力!$C202,科目マスタ!$A:$C,2,FALSE),""),101))</f>
        <v/>
      </c>
      <c r="M202" s="1" t="str">
        <f>IF(入力!$C202="","",IF(N(入力!$E202)&gt;0,IFERROR(VLOOKUP(入力!$C202,科目マスタ!$A:$C,3,FALSE),入力!$C202),"現金"))</f>
        <v/>
      </c>
      <c r="P202" s="1" t="str">
        <f>IF(入力!$C202="","",N(入力!$E202)+N(入力!$F202))</f>
        <v/>
      </c>
      <c r="Q202" s="1" t="str">
        <f>IF(入力!$C202="","",入力!$D202)</f>
        <v/>
      </c>
    </row>
    <row r="203" spans="1:17" ht="15.75" customHeight="1" x14ac:dyDescent="0.25">
      <c r="A203" s="1" t="str">
        <f>IF(入力!$C203="","",TEXT(入力!$B203,"yyyy年m月d日"))</f>
        <v/>
      </c>
      <c r="F203" s="1" t="str">
        <f>IF(入力!$C203="","",IF(N(入力!$E203)&gt;0,101,IFERROR(VLOOKUP(入力!$C203,科目マスタ!$A:$C,2,FALSE),"")))</f>
        <v/>
      </c>
      <c r="G203" s="1" t="str">
        <f>IF(入力!$C203="","",IF(N(入力!$E203)&gt;0,"現金",IFERROR(VLOOKUP(入力!$C203,科目マスタ!$A:$C,3,FALSE),入力!$C203)))</f>
        <v/>
      </c>
      <c r="L203" s="1" t="str">
        <f>IF(入力!$C203="","",IF(N(入力!$E203)&gt;0,IFERROR(VLOOKUP(入力!$C203,科目マスタ!$A:$C,2,FALSE),""),101))</f>
        <v/>
      </c>
      <c r="M203" s="1" t="str">
        <f>IF(入力!$C203="","",IF(N(入力!$E203)&gt;0,IFERROR(VLOOKUP(入力!$C203,科目マスタ!$A:$C,3,FALSE),入力!$C203),"現金"))</f>
        <v/>
      </c>
      <c r="P203" s="1" t="str">
        <f>IF(入力!$C203="","",N(入力!$E203)+N(入力!$F203))</f>
        <v/>
      </c>
      <c r="Q203" s="1" t="str">
        <f>IF(入力!$C203="","",入力!$D203)</f>
        <v/>
      </c>
    </row>
    <row r="204" spans="1:17" ht="15.75" customHeight="1" x14ac:dyDescent="0.25">
      <c r="A204" s="1" t="str">
        <f>IF(入力!$C204="","",TEXT(入力!$B204,"yyyy年m月d日"))</f>
        <v/>
      </c>
      <c r="F204" s="1" t="str">
        <f>IF(入力!$C204="","",IF(N(入力!$E204)&gt;0,101,IFERROR(VLOOKUP(入力!$C204,科目マスタ!$A:$C,2,FALSE),"")))</f>
        <v/>
      </c>
      <c r="G204" s="1" t="str">
        <f>IF(入力!$C204="","",IF(N(入力!$E204)&gt;0,"現金",IFERROR(VLOOKUP(入力!$C204,科目マスタ!$A:$C,3,FALSE),入力!$C204)))</f>
        <v/>
      </c>
      <c r="L204" s="1" t="str">
        <f>IF(入力!$C204="","",IF(N(入力!$E204)&gt;0,IFERROR(VLOOKUP(入力!$C204,科目マスタ!$A:$C,2,FALSE),""),101))</f>
        <v/>
      </c>
      <c r="M204" s="1" t="str">
        <f>IF(入力!$C204="","",IF(N(入力!$E204)&gt;0,IFERROR(VLOOKUP(入力!$C204,科目マスタ!$A:$C,3,FALSE),入力!$C204),"現金"))</f>
        <v/>
      </c>
      <c r="P204" s="1" t="str">
        <f>IF(入力!$C204="","",N(入力!$E204)+N(入力!$F204))</f>
        <v/>
      </c>
      <c r="Q204" s="1" t="str">
        <f>IF(入力!$C204="","",入力!$D204)</f>
        <v/>
      </c>
    </row>
    <row r="205" spans="1:17" ht="15.75" customHeight="1" x14ac:dyDescent="0.25">
      <c r="A205" s="1" t="str">
        <f>IF(入力!$C205="","",TEXT(入力!$B205,"yyyy年m月d日"))</f>
        <v/>
      </c>
      <c r="F205" s="1" t="str">
        <f>IF(入力!$C205="","",IF(N(入力!$E205)&gt;0,101,IFERROR(VLOOKUP(入力!$C205,科目マスタ!$A:$C,2,FALSE),"")))</f>
        <v/>
      </c>
      <c r="G205" s="1" t="str">
        <f>IF(入力!$C205="","",IF(N(入力!$E205)&gt;0,"現金",IFERROR(VLOOKUP(入力!$C205,科目マスタ!$A:$C,3,FALSE),入力!$C205)))</f>
        <v/>
      </c>
      <c r="L205" s="1" t="str">
        <f>IF(入力!$C205="","",IF(N(入力!$E205)&gt;0,IFERROR(VLOOKUP(入力!$C205,科目マスタ!$A:$C,2,FALSE),""),101))</f>
        <v/>
      </c>
      <c r="M205" s="1" t="str">
        <f>IF(入力!$C205="","",IF(N(入力!$E205)&gt;0,IFERROR(VLOOKUP(入力!$C205,科目マスタ!$A:$C,3,FALSE),入力!$C205),"現金"))</f>
        <v/>
      </c>
      <c r="P205" s="1" t="str">
        <f>IF(入力!$C205="","",N(入力!$E205)+N(入力!$F205))</f>
        <v/>
      </c>
      <c r="Q205" s="1" t="str">
        <f>IF(入力!$C205="","",入力!$D205)</f>
        <v/>
      </c>
    </row>
    <row r="206" spans="1:17" ht="15.75" customHeight="1" x14ac:dyDescent="0.25">
      <c r="A206" s="1" t="str">
        <f>IF(入力!$C206="","",TEXT(入力!$B206,"yyyy年m月d日"))</f>
        <v/>
      </c>
      <c r="F206" s="1" t="str">
        <f>IF(入力!$C206="","",IF(N(入力!$E206)&gt;0,101,IFERROR(VLOOKUP(入力!$C206,科目マスタ!$A:$C,2,FALSE),"")))</f>
        <v/>
      </c>
      <c r="G206" s="1" t="str">
        <f>IF(入力!$C206="","",IF(N(入力!$E206)&gt;0,"現金",IFERROR(VLOOKUP(入力!$C206,科目マスタ!$A:$C,3,FALSE),入力!$C206)))</f>
        <v/>
      </c>
      <c r="L206" s="1" t="str">
        <f>IF(入力!$C206="","",IF(N(入力!$E206)&gt;0,IFERROR(VLOOKUP(入力!$C206,科目マスタ!$A:$C,2,FALSE),""),101))</f>
        <v/>
      </c>
      <c r="M206" s="1" t="str">
        <f>IF(入力!$C206="","",IF(N(入力!$E206)&gt;0,IFERROR(VLOOKUP(入力!$C206,科目マスタ!$A:$C,3,FALSE),入力!$C206),"現金"))</f>
        <v/>
      </c>
      <c r="P206" s="1" t="str">
        <f>IF(入力!$C206="","",N(入力!$E206)+N(入力!$F206))</f>
        <v/>
      </c>
      <c r="Q206" s="1" t="str">
        <f>IF(入力!$C206="","",入力!$D206)</f>
        <v/>
      </c>
    </row>
    <row r="207" spans="1:17" ht="15.75" customHeight="1" x14ac:dyDescent="0.25">
      <c r="A207" s="1" t="str">
        <f>IF(入力!$C207="","",TEXT(入力!$B207,"yyyy年m月d日"))</f>
        <v/>
      </c>
      <c r="F207" s="1" t="str">
        <f>IF(入力!$C207="","",IF(N(入力!$E207)&gt;0,101,IFERROR(VLOOKUP(入力!$C207,科目マスタ!$A:$C,2,FALSE),"")))</f>
        <v/>
      </c>
      <c r="G207" s="1" t="str">
        <f>IF(入力!$C207="","",IF(N(入力!$E207)&gt;0,"現金",IFERROR(VLOOKUP(入力!$C207,科目マスタ!$A:$C,3,FALSE),入力!$C207)))</f>
        <v/>
      </c>
      <c r="L207" s="1" t="str">
        <f>IF(入力!$C207="","",IF(N(入力!$E207)&gt;0,IFERROR(VLOOKUP(入力!$C207,科目マスタ!$A:$C,2,FALSE),""),101))</f>
        <v/>
      </c>
      <c r="M207" s="1" t="str">
        <f>IF(入力!$C207="","",IF(N(入力!$E207)&gt;0,IFERROR(VLOOKUP(入力!$C207,科目マスタ!$A:$C,3,FALSE),入力!$C207),"現金"))</f>
        <v/>
      </c>
      <c r="P207" s="1" t="str">
        <f>IF(入力!$C207="","",N(入力!$E207)+N(入力!$F207))</f>
        <v/>
      </c>
      <c r="Q207" s="1" t="str">
        <f>IF(入力!$C207="","",入力!$D207)</f>
        <v/>
      </c>
    </row>
    <row r="208" spans="1:17" ht="15.75" customHeight="1" x14ac:dyDescent="0.25">
      <c r="A208" s="1" t="str">
        <f>IF(入力!$C208="","",TEXT(入力!$B208,"yyyy年m月d日"))</f>
        <v/>
      </c>
      <c r="F208" s="1" t="str">
        <f>IF(入力!$C208="","",IF(N(入力!$E208)&gt;0,101,IFERROR(VLOOKUP(入力!$C208,科目マスタ!$A:$C,2,FALSE),"")))</f>
        <v/>
      </c>
      <c r="G208" s="1" t="str">
        <f>IF(入力!$C208="","",IF(N(入力!$E208)&gt;0,"現金",IFERROR(VLOOKUP(入力!$C208,科目マスタ!$A:$C,3,FALSE),入力!$C208)))</f>
        <v/>
      </c>
      <c r="L208" s="1" t="str">
        <f>IF(入力!$C208="","",IF(N(入力!$E208)&gt;0,IFERROR(VLOOKUP(入力!$C208,科目マスタ!$A:$C,2,FALSE),""),101))</f>
        <v/>
      </c>
      <c r="M208" s="1" t="str">
        <f>IF(入力!$C208="","",IF(N(入力!$E208)&gt;0,IFERROR(VLOOKUP(入力!$C208,科目マスタ!$A:$C,3,FALSE),入力!$C208),"現金"))</f>
        <v/>
      </c>
      <c r="P208" s="1" t="str">
        <f>IF(入力!$C208="","",N(入力!$E208)+N(入力!$F208))</f>
        <v/>
      </c>
      <c r="Q208" s="1" t="str">
        <f>IF(入力!$C208="","",入力!$D208)</f>
        <v/>
      </c>
    </row>
    <row r="209" spans="1:17" ht="15.75" customHeight="1" x14ac:dyDescent="0.25">
      <c r="A209" s="1" t="str">
        <f>IF(入力!$C209="","",TEXT(入力!$B209,"yyyy年m月d日"))</f>
        <v/>
      </c>
      <c r="F209" s="1" t="str">
        <f>IF(入力!$C209="","",IF(N(入力!$E209)&gt;0,101,IFERROR(VLOOKUP(入力!$C209,科目マスタ!$A:$C,2,FALSE),"")))</f>
        <v/>
      </c>
      <c r="G209" s="1" t="str">
        <f>IF(入力!$C209="","",IF(N(入力!$E209)&gt;0,"現金",IFERROR(VLOOKUP(入力!$C209,科目マスタ!$A:$C,3,FALSE),入力!$C209)))</f>
        <v/>
      </c>
      <c r="L209" s="1" t="str">
        <f>IF(入力!$C209="","",IF(N(入力!$E209)&gt;0,IFERROR(VLOOKUP(入力!$C209,科目マスタ!$A:$C,2,FALSE),""),101))</f>
        <v/>
      </c>
      <c r="M209" s="1" t="str">
        <f>IF(入力!$C209="","",IF(N(入力!$E209)&gt;0,IFERROR(VLOOKUP(入力!$C209,科目マスタ!$A:$C,3,FALSE),入力!$C209),"現金"))</f>
        <v/>
      </c>
      <c r="P209" s="1" t="str">
        <f>IF(入力!$C209="","",N(入力!$E209)+N(入力!$F209))</f>
        <v/>
      </c>
      <c r="Q209" s="1" t="str">
        <f>IF(入力!$C209="","",入力!$D209)</f>
        <v/>
      </c>
    </row>
    <row r="210" spans="1:17" ht="15.75" customHeight="1" x14ac:dyDescent="0.25">
      <c r="A210" s="1" t="str">
        <f>IF(入力!$C210="","",TEXT(入力!$B210,"yyyy年m月d日"))</f>
        <v/>
      </c>
      <c r="F210" s="1" t="str">
        <f>IF(入力!$C210="","",IF(N(入力!$E210)&gt;0,101,IFERROR(VLOOKUP(入力!$C210,科目マスタ!$A:$C,2,FALSE),"")))</f>
        <v/>
      </c>
      <c r="G210" s="1" t="str">
        <f>IF(入力!$C210="","",IF(N(入力!$E210)&gt;0,"現金",IFERROR(VLOOKUP(入力!$C210,科目マスタ!$A:$C,3,FALSE),入力!$C210)))</f>
        <v/>
      </c>
      <c r="L210" s="1" t="str">
        <f>IF(入力!$C210="","",IF(N(入力!$E210)&gt;0,IFERROR(VLOOKUP(入力!$C210,科目マスタ!$A:$C,2,FALSE),""),101))</f>
        <v/>
      </c>
      <c r="M210" s="1" t="str">
        <f>IF(入力!$C210="","",IF(N(入力!$E210)&gt;0,IFERROR(VLOOKUP(入力!$C210,科目マスタ!$A:$C,3,FALSE),入力!$C210),"現金"))</f>
        <v/>
      </c>
      <c r="P210" s="1" t="str">
        <f>IF(入力!$C210="","",N(入力!$E210)+N(入力!$F210))</f>
        <v/>
      </c>
      <c r="Q210" s="1" t="str">
        <f>IF(入力!$C210="","",入力!$D210)</f>
        <v/>
      </c>
    </row>
    <row r="211" spans="1:17" ht="15.75" customHeight="1" x14ac:dyDescent="0.25">
      <c r="A211" s="1" t="str">
        <f>IF(入力!$C211="","",TEXT(入力!$B211,"yyyy年m月d日"))</f>
        <v/>
      </c>
      <c r="F211" s="1" t="str">
        <f>IF(入力!$C211="","",IF(N(入力!$E211)&gt;0,101,IFERROR(VLOOKUP(入力!$C211,科目マスタ!$A:$C,2,FALSE),"")))</f>
        <v/>
      </c>
      <c r="G211" s="1" t="str">
        <f>IF(入力!$C211="","",IF(N(入力!$E211)&gt;0,"現金",IFERROR(VLOOKUP(入力!$C211,科目マスタ!$A:$C,3,FALSE),入力!$C211)))</f>
        <v/>
      </c>
      <c r="L211" s="1" t="str">
        <f>IF(入力!$C211="","",IF(N(入力!$E211)&gt;0,IFERROR(VLOOKUP(入力!$C211,科目マスタ!$A:$C,2,FALSE),""),101))</f>
        <v/>
      </c>
      <c r="M211" s="1" t="str">
        <f>IF(入力!$C211="","",IF(N(入力!$E211)&gt;0,IFERROR(VLOOKUP(入力!$C211,科目マスタ!$A:$C,3,FALSE),入力!$C211),"現金"))</f>
        <v/>
      </c>
      <c r="P211" s="1" t="str">
        <f>IF(入力!$C211="","",N(入力!$E211)+N(入力!$F211))</f>
        <v/>
      </c>
      <c r="Q211" s="1" t="str">
        <f>IF(入力!$C211="","",入力!$D211)</f>
        <v/>
      </c>
    </row>
    <row r="212" spans="1:17" ht="15.75" customHeight="1" x14ac:dyDescent="0.25">
      <c r="A212" s="1" t="str">
        <f>IF(入力!$C212="","",TEXT(入力!$B212,"yyyy年m月d日"))</f>
        <v/>
      </c>
      <c r="F212" s="1" t="str">
        <f>IF(入力!$C212="","",IF(N(入力!$E212)&gt;0,101,IFERROR(VLOOKUP(入力!$C212,科目マスタ!$A:$C,2,FALSE),"")))</f>
        <v/>
      </c>
      <c r="G212" s="1" t="str">
        <f>IF(入力!$C212="","",IF(N(入力!$E212)&gt;0,"現金",IFERROR(VLOOKUP(入力!$C212,科目マスタ!$A:$C,3,FALSE),入力!$C212)))</f>
        <v/>
      </c>
      <c r="L212" s="1" t="str">
        <f>IF(入力!$C212="","",IF(N(入力!$E212)&gt;0,IFERROR(VLOOKUP(入力!$C212,科目マスタ!$A:$C,2,FALSE),""),101))</f>
        <v/>
      </c>
      <c r="M212" s="1" t="str">
        <f>IF(入力!$C212="","",IF(N(入力!$E212)&gt;0,IFERROR(VLOOKUP(入力!$C212,科目マスタ!$A:$C,3,FALSE),入力!$C212),"現金"))</f>
        <v/>
      </c>
      <c r="P212" s="1" t="str">
        <f>IF(入力!$C212="","",N(入力!$E212)+N(入力!$F212))</f>
        <v/>
      </c>
      <c r="Q212" s="1" t="str">
        <f>IF(入力!$C212="","",入力!$D212)</f>
        <v/>
      </c>
    </row>
    <row r="213" spans="1:17" ht="15.75" customHeight="1" x14ac:dyDescent="0.25">
      <c r="A213" s="1" t="str">
        <f>IF(入力!$C213="","",TEXT(入力!$B213,"yyyy年m月d日"))</f>
        <v/>
      </c>
      <c r="F213" s="1" t="str">
        <f>IF(入力!$C213="","",IF(N(入力!$E213)&gt;0,101,IFERROR(VLOOKUP(入力!$C213,科目マスタ!$A:$C,2,FALSE),"")))</f>
        <v/>
      </c>
      <c r="G213" s="1" t="str">
        <f>IF(入力!$C213="","",IF(N(入力!$E213)&gt;0,"現金",IFERROR(VLOOKUP(入力!$C213,科目マスタ!$A:$C,3,FALSE),入力!$C213)))</f>
        <v/>
      </c>
      <c r="L213" s="1" t="str">
        <f>IF(入力!$C213="","",IF(N(入力!$E213)&gt;0,IFERROR(VLOOKUP(入力!$C213,科目マスタ!$A:$C,2,FALSE),""),101))</f>
        <v/>
      </c>
      <c r="M213" s="1" t="str">
        <f>IF(入力!$C213="","",IF(N(入力!$E213)&gt;0,IFERROR(VLOOKUP(入力!$C213,科目マスタ!$A:$C,3,FALSE),入力!$C213),"現金"))</f>
        <v/>
      </c>
      <c r="P213" s="1" t="str">
        <f>IF(入力!$C213="","",N(入力!$E213)+N(入力!$F213))</f>
        <v/>
      </c>
      <c r="Q213" s="1" t="str">
        <f>IF(入力!$C213="","",入力!$D213)</f>
        <v/>
      </c>
    </row>
    <row r="214" spans="1:17" ht="15.75" customHeight="1" x14ac:dyDescent="0.25">
      <c r="A214" s="1" t="str">
        <f>IF(入力!$C214="","",TEXT(入力!$B214,"yyyy年m月d日"))</f>
        <v/>
      </c>
      <c r="F214" s="1" t="str">
        <f>IF(入力!$C214="","",IF(N(入力!$E214)&gt;0,101,IFERROR(VLOOKUP(入力!$C214,科目マスタ!$A:$C,2,FALSE),"")))</f>
        <v/>
      </c>
      <c r="G214" s="1" t="str">
        <f>IF(入力!$C214="","",IF(N(入力!$E214)&gt;0,"現金",IFERROR(VLOOKUP(入力!$C214,科目マスタ!$A:$C,3,FALSE),入力!$C214)))</f>
        <v/>
      </c>
      <c r="L214" s="1" t="str">
        <f>IF(入力!$C214="","",IF(N(入力!$E214)&gt;0,IFERROR(VLOOKUP(入力!$C214,科目マスタ!$A:$C,2,FALSE),""),101))</f>
        <v/>
      </c>
      <c r="M214" s="1" t="str">
        <f>IF(入力!$C214="","",IF(N(入力!$E214)&gt;0,IFERROR(VLOOKUP(入力!$C214,科目マスタ!$A:$C,3,FALSE),入力!$C214),"現金"))</f>
        <v/>
      </c>
      <c r="P214" s="1" t="str">
        <f>IF(入力!$C214="","",N(入力!$E214)+N(入力!$F214))</f>
        <v/>
      </c>
      <c r="Q214" s="1" t="str">
        <f>IF(入力!$C214="","",入力!$D214)</f>
        <v/>
      </c>
    </row>
    <row r="215" spans="1:17" ht="15.75" customHeight="1" x14ac:dyDescent="0.25">
      <c r="A215" s="1" t="str">
        <f>IF(入力!$C215="","",TEXT(入力!$B215,"yyyy年m月d日"))</f>
        <v/>
      </c>
      <c r="F215" s="1" t="str">
        <f>IF(入力!$C215="","",IF(N(入力!$E215)&gt;0,101,IFERROR(VLOOKUP(入力!$C215,科目マスタ!$A:$C,2,FALSE),"")))</f>
        <v/>
      </c>
      <c r="G215" s="1" t="str">
        <f>IF(入力!$C215="","",IF(N(入力!$E215)&gt;0,"現金",IFERROR(VLOOKUP(入力!$C215,科目マスタ!$A:$C,3,FALSE),入力!$C215)))</f>
        <v/>
      </c>
      <c r="L215" s="1" t="str">
        <f>IF(入力!$C215="","",IF(N(入力!$E215)&gt;0,IFERROR(VLOOKUP(入力!$C215,科目マスタ!$A:$C,2,FALSE),""),101))</f>
        <v/>
      </c>
      <c r="M215" s="1" t="str">
        <f>IF(入力!$C215="","",IF(N(入力!$E215)&gt;0,IFERROR(VLOOKUP(入力!$C215,科目マスタ!$A:$C,3,FALSE),入力!$C215),"現金"))</f>
        <v/>
      </c>
      <c r="P215" s="1" t="str">
        <f>IF(入力!$C215="","",N(入力!$E215)+N(入力!$F215))</f>
        <v/>
      </c>
      <c r="Q215" s="1" t="str">
        <f>IF(入力!$C215="","",入力!$D215)</f>
        <v/>
      </c>
    </row>
    <row r="216" spans="1:17" ht="15.75" customHeight="1" x14ac:dyDescent="0.25">
      <c r="A216" s="1" t="str">
        <f>IF(入力!$C216="","",TEXT(入力!$B216,"yyyy年m月d日"))</f>
        <v/>
      </c>
      <c r="F216" s="1" t="str">
        <f>IF(入力!$C216="","",IF(N(入力!$E216)&gt;0,101,IFERROR(VLOOKUP(入力!$C216,科目マスタ!$A:$C,2,FALSE),"")))</f>
        <v/>
      </c>
      <c r="G216" s="1" t="str">
        <f>IF(入力!$C216="","",IF(N(入力!$E216)&gt;0,"現金",IFERROR(VLOOKUP(入力!$C216,科目マスタ!$A:$C,3,FALSE),入力!$C216)))</f>
        <v/>
      </c>
      <c r="L216" s="1" t="str">
        <f>IF(入力!$C216="","",IF(N(入力!$E216)&gt;0,IFERROR(VLOOKUP(入力!$C216,科目マスタ!$A:$C,2,FALSE),""),101))</f>
        <v/>
      </c>
      <c r="M216" s="1" t="str">
        <f>IF(入力!$C216="","",IF(N(入力!$E216)&gt;0,IFERROR(VLOOKUP(入力!$C216,科目マスタ!$A:$C,3,FALSE),入力!$C216),"現金"))</f>
        <v/>
      </c>
      <c r="P216" s="1" t="str">
        <f>IF(入力!$C216="","",N(入力!$E216)+N(入力!$F216))</f>
        <v/>
      </c>
      <c r="Q216" s="1" t="str">
        <f>IF(入力!$C216="","",入力!$D216)</f>
        <v/>
      </c>
    </row>
    <row r="217" spans="1:17" ht="15.75" customHeight="1" x14ac:dyDescent="0.25">
      <c r="A217" s="1" t="str">
        <f>IF(入力!$C217="","",TEXT(入力!$B217,"yyyy年m月d日"))</f>
        <v/>
      </c>
      <c r="F217" s="1" t="str">
        <f>IF(入力!$C217="","",IF(N(入力!$E217)&gt;0,101,IFERROR(VLOOKUP(入力!$C217,科目マスタ!$A:$C,2,FALSE),"")))</f>
        <v/>
      </c>
      <c r="G217" s="1" t="str">
        <f>IF(入力!$C217="","",IF(N(入力!$E217)&gt;0,"現金",IFERROR(VLOOKUP(入力!$C217,科目マスタ!$A:$C,3,FALSE),入力!$C217)))</f>
        <v/>
      </c>
      <c r="L217" s="1" t="str">
        <f>IF(入力!$C217="","",IF(N(入力!$E217)&gt;0,IFERROR(VLOOKUP(入力!$C217,科目マスタ!$A:$C,2,FALSE),""),101))</f>
        <v/>
      </c>
      <c r="M217" s="1" t="str">
        <f>IF(入力!$C217="","",IF(N(入力!$E217)&gt;0,IFERROR(VLOOKUP(入力!$C217,科目マスタ!$A:$C,3,FALSE),入力!$C217),"現金"))</f>
        <v/>
      </c>
      <c r="P217" s="1" t="str">
        <f>IF(入力!$C217="","",N(入力!$E217)+N(入力!$F217))</f>
        <v/>
      </c>
      <c r="Q217" s="1" t="str">
        <f>IF(入力!$C217="","",入力!$D217)</f>
        <v/>
      </c>
    </row>
    <row r="218" spans="1:17" ht="15.75" customHeight="1" x14ac:dyDescent="0.25">
      <c r="A218" s="1" t="str">
        <f>IF(入力!$C218="","",TEXT(入力!$B218,"yyyy年m月d日"))</f>
        <v/>
      </c>
      <c r="F218" s="1" t="str">
        <f>IF(入力!$C218="","",IF(N(入力!$E218)&gt;0,101,IFERROR(VLOOKUP(入力!$C218,科目マスタ!$A:$C,2,FALSE),"")))</f>
        <v/>
      </c>
      <c r="G218" s="1" t="str">
        <f>IF(入力!$C218="","",IF(N(入力!$E218)&gt;0,"現金",IFERROR(VLOOKUP(入力!$C218,科目マスタ!$A:$C,3,FALSE),入力!$C218)))</f>
        <v/>
      </c>
      <c r="L218" s="1" t="str">
        <f>IF(入力!$C218="","",IF(N(入力!$E218)&gt;0,IFERROR(VLOOKUP(入力!$C218,科目マスタ!$A:$C,2,FALSE),""),101))</f>
        <v/>
      </c>
      <c r="M218" s="1" t="str">
        <f>IF(入力!$C218="","",IF(N(入力!$E218)&gt;0,IFERROR(VLOOKUP(入力!$C218,科目マスタ!$A:$C,3,FALSE),入力!$C218),"現金"))</f>
        <v/>
      </c>
      <c r="P218" s="1" t="str">
        <f>IF(入力!$C218="","",N(入力!$E218)+N(入力!$F218))</f>
        <v/>
      </c>
      <c r="Q218" s="1" t="str">
        <f>IF(入力!$C218="","",入力!$D218)</f>
        <v/>
      </c>
    </row>
    <row r="219" spans="1:17" ht="15.75" customHeight="1" x14ac:dyDescent="0.25">
      <c r="A219" s="1" t="str">
        <f>IF(入力!$C219="","",TEXT(入力!$B219,"yyyy年m月d日"))</f>
        <v/>
      </c>
      <c r="F219" s="1" t="str">
        <f>IF(入力!$C219="","",IF(N(入力!$E219)&gt;0,101,IFERROR(VLOOKUP(入力!$C219,科目マスタ!$A:$C,2,FALSE),"")))</f>
        <v/>
      </c>
      <c r="G219" s="1" t="str">
        <f>IF(入力!$C219="","",IF(N(入力!$E219)&gt;0,"現金",IFERROR(VLOOKUP(入力!$C219,科目マスタ!$A:$C,3,FALSE),入力!$C219)))</f>
        <v/>
      </c>
      <c r="L219" s="1" t="str">
        <f>IF(入力!$C219="","",IF(N(入力!$E219)&gt;0,IFERROR(VLOOKUP(入力!$C219,科目マスタ!$A:$C,2,FALSE),""),101))</f>
        <v/>
      </c>
      <c r="M219" s="1" t="str">
        <f>IF(入力!$C219="","",IF(N(入力!$E219)&gt;0,IFERROR(VLOOKUP(入力!$C219,科目マスタ!$A:$C,3,FALSE),入力!$C219),"現金"))</f>
        <v/>
      </c>
      <c r="P219" s="1" t="str">
        <f>IF(入力!$C219="","",N(入力!$E219)+N(入力!$F219))</f>
        <v/>
      </c>
      <c r="Q219" s="1" t="str">
        <f>IF(入力!$C219="","",入力!$D219)</f>
        <v/>
      </c>
    </row>
    <row r="220" spans="1:17" ht="15.75" customHeight="1" x14ac:dyDescent="0.25">
      <c r="A220" s="1" t="str">
        <f>IF(入力!$C220="","",TEXT(入力!$B220,"yyyy年m月d日"))</f>
        <v/>
      </c>
      <c r="F220" s="1" t="str">
        <f>IF(入力!$C220="","",IF(N(入力!$E220)&gt;0,101,IFERROR(VLOOKUP(入力!$C220,科目マスタ!$A:$C,2,FALSE),"")))</f>
        <v/>
      </c>
      <c r="G220" s="1" t="str">
        <f>IF(入力!$C220="","",IF(N(入力!$E220)&gt;0,"現金",IFERROR(VLOOKUP(入力!$C220,科目マスタ!$A:$C,3,FALSE),入力!$C220)))</f>
        <v/>
      </c>
      <c r="L220" s="1" t="str">
        <f>IF(入力!$C220="","",IF(N(入力!$E220)&gt;0,IFERROR(VLOOKUP(入力!$C220,科目マスタ!$A:$C,2,FALSE),""),101))</f>
        <v/>
      </c>
      <c r="M220" s="1" t="str">
        <f>IF(入力!$C220="","",IF(N(入力!$E220)&gt;0,IFERROR(VLOOKUP(入力!$C220,科目マスタ!$A:$C,3,FALSE),入力!$C220),"現金"))</f>
        <v/>
      </c>
      <c r="P220" s="1" t="str">
        <f>IF(入力!$C220="","",N(入力!$E220)+N(入力!$F220))</f>
        <v/>
      </c>
      <c r="Q220" s="1" t="str">
        <f>IF(入力!$C220="","",入力!$D220)</f>
        <v/>
      </c>
    </row>
    <row r="221" spans="1:17" ht="15.75" customHeight="1" x14ac:dyDescent="0.25">
      <c r="A221" s="1" t="str">
        <f>IF(入力!$C221="","",TEXT(入力!$B221,"yyyy年m月d日"))</f>
        <v/>
      </c>
      <c r="F221" s="1" t="str">
        <f>IF(入力!$C221="","",IF(N(入力!$E221)&gt;0,101,IFERROR(VLOOKUP(入力!$C221,科目マスタ!$A:$C,2,FALSE),"")))</f>
        <v/>
      </c>
      <c r="G221" s="1" t="str">
        <f>IF(入力!$C221="","",IF(N(入力!$E221)&gt;0,"現金",IFERROR(VLOOKUP(入力!$C221,科目マスタ!$A:$C,3,FALSE),入力!$C221)))</f>
        <v/>
      </c>
      <c r="L221" s="1" t="str">
        <f>IF(入力!$C221="","",IF(N(入力!$E221)&gt;0,IFERROR(VLOOKUP(入力!$C221,科目マスタ!$A:$C,2,FALSE),""),101))</f>
        <v/>
      </c>
      <c r="M221" s="1" t="str">
        <f>IF(入力!$C221="","",IF(N(入力!$E221)&gt;0,IFERROR(VLOOKUP(入力!$C221,科目マスタ!$A:$C,3,FALSE),入力!$C221),"現金"))</f>
        <v/>
      </c>
      <c r="P221" s="1" t="str">
        <f>IF(入力!$C221="","",N(入力!$E221)+N(入力!$F221))</f>
        <v/>
      </c>
      <c r="Q221" s="1" t="str">
        <f>IF(入力!$C221="","",入力!$D221)</f>
        <v/>
      </c>
    </row>
    <row r="222" spans="1:17" ht="15.75" customHeight="1" x14ac:dyDescent="0.25">
      <c r="A222" s="1" t="str">
        <f>IF(入力!$C222="","",TEXT(入力!$B222,"yyyy年m月d日"))</f>
        <v/>
      </c>
      <c r="F222" s="1" t="str">
        <f>IF(入力!$C222="","",IF(N(入力!$E222)&gt;0,101,IFERROR(VLOOKUP(入力!$C222,科目マスタ!$A:$C,2,FALSE),"")))</f>
        <v/>
      </c>
      <c r="G222" s="1" t="str">
        <f>IF(入力!$C222="","",IF(N(入力!$E222)&gt;0,"現金",IFERROR(VLOOKUP(入力!$C222,科目マスタ!$A:$C,3,FALSE),入力!$C222)))</f>
        <v/>
      </c>
      <c r="L222" s="1" t="str">
        <f>IF(入力!$C222="","",IF(N(入力!$E222)&gt;0,IFERROR(VLOOKUP(入力!$C222,科目マスタ!$A:$C,2,FALSE),""),101))</f>
        <v/>
      </c>
      <c r="M222" s="1" t="str">
        <f>IF(入力!$C222="","",IF(N(入力!$E222)&gt;0,IFERROR(VLOOKUP(入力!$C222,科目マスタ!$A:$C,3,FALSE),入力!$C222),"現金"))</f>
        <v/>
      </c>
      <c r="P222" s="1" t="str">
        <f>IF(入力!$C222="","",N(入力!$E222)+N(入力!$F222))</f>
        <v/>
      </c>
      <c r="Q222" s="1" t="str">
        <f>IF(入力!$C222="","",入力!$D222)</f>
        <v/>
      </c>
    </row>
    <row r="223" spans="1:17" ht="15.75" customHeight="1" x14ac:dyDescent="0.25">
      <c r="A223" s="1" t="str">
        <f>IF(入力!$C223="","",TEXT(入力!$B223,"yyyy年m月d日"))</f>
        <v/>
      </c>
      <c r="F223" s="1" t="str">
        <f>IF(入力!$C223="","",IF(N(入力!$E223)&gt;0,101,IFERROR(VLOOKUP(入力!$C223,科目マスタ!$A:$C,2,FALSE),"")))</f>
        <v/>
      </c>
      <c r="G223" s="1" t="str">
        <f>IF(入力!$C223="","",IF(N(入力!$E223)&gt;0,"現金",IFERROR(VLOOKUP(入力!$C223,科目マスタ!$A:$C,3,FALSE),入力!$C223)))</f>
        <v/>
      </c>
      <c r="L223" s="1" t="str">
        <f>IF(入力!$C223="","",IF(N(入力!$E223)&gt;0,IFERROR(VLOOKUP(入力!$C223,科目マスタ!$A:$C,2,FALSE),""),101))</f>
        <v/>
      </c>
      <c r="M223" s="1" t="str">
        <f>IF(入力!$C223="","",IF(N(入力!$E223)&gt;0,IFERROR(VLOOKUP(入力!$C223,科目マスタ!$A:$C,3,FALSE),入力!$C223),"現金"))</f>
        <v/>
      </c>
      <c r="P223" s="1" t="str">
        <f>IF(入力!$C223="","",N(入力!$E223)+N(入力!$F223))</f>
        <v/>
      </c>
      <c r="Q223" s="1" t="str">
        <f>IF(入力!$C223="","",入力!$D223)</f>
        <v/>
      </c>
    </row>
    <row r="224" spans="1:17" ht="15.75" customHeight="1" x14ac:dyDescent="0.25">
      <c r="A224" s="1" t="str">
        <f>IF(入力!$C224="","",TEXT(入力!$B224,"yyyy年m月d日"))</f>
        <v/>
      </c>
      <c r="F224" s="1" t="str">
        <f>IF(入力!$C224="","",IF(N(入力!$E224)&gt;0,101,IFERROR(VLOOKUP(入力!$C224,科目マスタ!$A:$C,2,FALSE),"")))</f>
        <v/>
      </c>
      <c r="G224" s="1" t="str">
        <f>IF(入力!$C224="","",IF(N(入力!$E224)&gt;0,"現金",IFERROR(VLOOKUP(入力!$C224,科目マスタ!$A:$C,3,FALSE),入力!$C224)))</f>
        <v/>
      </c>
      <c r="L224" s="1" t="str">
        <f>IF(入力!$C224="","",IF(N(入力!$E224)&gt;0,IFERROR(VLOOKUP(入力!$C224,科目マスタ!$A:$C,2,FALSE),""),101))</f>
        <v/>
      </c>
      <c r="M224" s="1" t="str">
        <f>IF(入力!$C224="","",IF(N(入力!$E224)&gt;0,IFERROR(VLOOKUP(入力!$C224,科目マスタ!$A:$C,3,FALSE),入力!$C224),"現金"))</f>
        <v/>
      </c>
      <c r="P224" s="1" t="str">
        <f>IF(入力!$C224="","",N(入力!$E224)+N(入力!$F224))</f>
        <v/>
      </c>
      <c r="Q224" s="1" t="str">
        <f>IF(入力!$C224="","",入力!$D224)</f>
        <v/>
      </c>
    </row>
    <row r="225" spans="1:17" ht="15.75" customHeight="1" x14ac:dyDescent="0.25">
      <c r="A225" s="1" t="str">
        <f>IF(入力!$C225="","",TEXT(入力!$B225,"yyyy年m月d日"))</f>
        <v/>
      </c>
      <c r="F225" s="1" t="str">
        <f>IF(入力!$C225="","",IF(N(入力!$E225)&gt;0,101,IFERROR(VLOOKUP(入力!$C225,科目マスタ!$A:$C,2,FALSE),"")))</f>
        <v/>
      </c>
      <c r="G225" s="1" t="str">
        <f>IF(入力!$C225="","",IF(N(入力!$E225)&gt;0,"現金",IFERROR(VLOOKUP(入力!$C225,科目マスタ!$A:$C,3,FALSE),入力!$C225)))</f>
        <v/>
      </c>
      <c r="L225" s="1" t="str">
        <f>IF(入力!$C225="","",IF(N(入力!$E225)&gt;0,IFERROR(VLOOKUP(入力!$C225,科目マスタ!$A:$C,2,FALSE),""),101))</f>
        <v/>
      </c>
      <c r="M225" s="1" t="str">
        <f>IF(入力!$C225="","",IF(N(入力!$E225)&gt;0,IFERROR(VLOOKUP(入力!$C225,科目マスタ!$A:$C,3,FALSE),入力!$C225),"現金"))</f>
        <v/>
      </c>
      <c r="P225" s="1" t="str">
        <f>IF(入力!$C225="","",N(入力!$E225)+N(入力!$F225))</f>
        <v/>
      </c>
      <c r="Q225" s="1" t="str">
        <f>IF(入力!$C225="","",入力!$D225)</f>
        <v/>
      </c>
    </row>
    <row r="226" spans="1:17" ht="15.75" customHeight="1" x14ac:dyDescent="0.25">
      <c r="A226" s="1" t="str">
        <f>IF(入力!$C226="","",TEXT(入力!$B226,"yyyy年m月d日"))</f>
        <v/>
      </c>
      <c r="F226" s="1" t="str">
        <f>IF(入力!$C226="","",IF(N(入力!$E226)&gt;0,101,IFERROR(VLOOKUP(入力!$C226,科目マスタ!$A:$C,2,FALSE),"")))</f>
        <v/>
      </c>
      <c r="G226" s="1" t="str">
        <f>IF(入力!$C226="","",IF(N(入力!$E226)&gt;0,"現金",IFERROR(VLOOKUP(入力!$C226,科目マスタ!$A:$C,3,FALSE),入力!$C226)))</f>
        <v/>
      </c>
      <c r="L226" s="1" t="str">
        <f>IF(入力!$C226="","",IF(N(入力!$E226)&gt;0,IFERROR(VLOOKUP(入力!$C226,科目マスタ!$A:$C,2,FALSE),""),101))</f>
        <v/>
      </c>
      <c r="M226" s="1" t="str">
        <f>IF(入力!$C226="","",IF(N(入力!$E226)&gt;0,IFERROR(VLOOKUP(入力!$C226,科目マスタ!$A:$C,3,FALSE),入力!$C226),"現金"))</f>
        <v/>
      </c>
      <c r="P226" s="1" t="str">
        <f>IF(入力!$C226="","",N(入力!$E226)+N(入力!$F226))</f>
        <v/>
      </c>
      <c r="Q226" s="1" t="str">
        <f>IF(入力!$C226="","",入力!$D226)</f>
        <v/>
      </c>
    </row>
    <row r="227" spans="1:17" ht="15.75" customHeight="1" x14ac:dyDescent="0.25">
      <c r="A227" s="1" t="str">
        <f>IF(入力!$C227="","",TEXT(入力!$B227,"yyyy年m月d日"))</f>
        <v/>
      </c>
      <c r="F227" s="1" t="str">
        <f>IF(入力!$C227="","",IF(N(入力!$E227)&gt;0,101,IFERROR(VLOOKUP(入力!$C227,科目マスタ!$A:$C,2,FALSE),"")))</f>
        <v/>
      </c>
      <c r="G227" s="1" t="str">
        <f>IF(入力!$C227="","",IF(N(入力!$E227)&gt;0,"現金",IFERROR(VLOOKUP(入力!$C227,科目マスタ!$A:$C,3,FALSE),入力!$C227)))</f>
        <v/>
      </c>
      <c r="L227" s="1" t="str">
        <f>IF(入力!$C227="","",IF(N(入力!$E227)&gt;0,IFERROR(VLOOKUP(入力!$C227,科目マスタ!$A:$C,2,FALSE),""),101))</f>
        <v/>
      </c>
      <c r="M227" s="1" t="str">
        <f>IF(入力!$C227="","",IF(N(入力!$E227)&gt;0,IFERROR(VLOOKUP(入力!$C227,科目マスタ!$A:$C,3,FALSE),入力!$C227),"現金"))</f>
        <v/>
      </c>
      <c r="P227" s="1" t="str">
        <f>IF(入力!$C227="","",N(入力!$E227)+N(入力!$F227))</f>
        <v/>
      </c>
      <c r="Q227" s="1" t="str">
        <f>IF(入力!$C227="","",入力!$D227)</f>
        <v/>
      </c>
    </row>
    <row r="228" spans="1:17" ht="15.75" customHeight="1" x14ac:dyDescent="0.25">
      <c r="A228" s="1" t="str">
        <f>IF(入力!$C228="","",TEXT(入力!$B228,"yyyy年m月d日"))</f>
        <v/>
      </c>
      <c r="F228" s="1" t="str">
        <f>IF(入力!$C228="","",IF(N(入力!$E228)&gt;0,101,IFERROR(VLOOKUP(入力!$C228,科目マスタ!$A:$C,2,FALSE),"")))</f>
        <v/>
      </c>
      <c r="G228" s="1" t="str">
        <f>IF(入力!$C228="","",IF(N(入力!$E228)&gt;0,"現金",IFERROR(VLOOKUP(入力!$C228,科目マスタ!$A:$C,3,FALSE),入力!$C228)))</f>
        <v/>
      </c>
      <c r="L228" s="1" t="str">
        <f>IF(入力!$C228="","",IF(N(入力!$E228)&gt;0,IFERROR(VLOOKUP(入力!$C228,科目マスタ!$A:$C,2,FALSE),""),101))</f>
        <v/>
      </c>
      <c r="M228" s="1" t="str">
        <f>IF(入力!$C228="","",IF(N(入力!$E228)&gt;0,IFERROR(VLOOKUP(入力!$C228,科目マスタ!$A:$C,3,FALSE),入力!$C228),"現金"))</f>
        <v/>
      </c>
      <c r="P228" s="1" t="str">
        <f>IF(入力!$C228="","",N(入力!$E228)+N(入力!$F228))</f>
        <v/>
      </c>
      <c r="Q228" s="1" t="str">
        <f>IF(入力!$C228="","",入力!$D228)</f>
        <v/>
      </c>
    </row>
    <row r="229" spans="1:17" ht="15.75" customHeight="1" x14ac:dyDescent="0.25">
      <c r="A229" s="1" t="str">
        <f>IF(入力!$C229="","",TEXT(入力!$B229,"yyyy年m月d日"))</f>
        <v/>
      </c>
      <c r="F229" s="1" t="str">
        <f>IF(入力!$C229="","",IF(N(入力!$E229)&gt;0,101,IFERROR(VLOOKUP(入力!$C229,科目マスタ!$A:$C,2,FALSE),"")))</f>
        <v/>
      </c>
      <c r="G229" s="1" t="str">
        <f>IF(入力!$C229="","",IF(N(入力!$E229)&gt;0,"現金",IFERROR(VLOOKUP(入力!$C229,科目マスタ!$A:$C,3,FALSE),入力!$C229)))</f>
        <v/>
      </c>
      <c r="L229" s="1" t="str">
        <f>IF(入力!$C229="","",IF(N(入力!$E229)&gt;0,IFERROR(VLOOKUP(入力!$C229,科目マスタ!$A:$C,2,FALSE),""),101))</f>
        <v/>
      </c>
      <c r="M229" s="1" t="str">
        <f>IF(入力!$C229="","",IF(N(入力!$E229)&gt;0,IFERROR(VLOOKUP(入力!$C229,科目マスタ!$A:$C,3,FALSE),入力!$C229),"現金"))</f>
        <v/>
      </c>
      <c r="P229" s="1" t="str">
        <f>IF(入力!$C229="","",N(入力!$E229)+N(入力!$F229))</f>
        <v/>
      </c>
      <c r="Q229" s="1" t="str">
        <f>IF(入力!$C229="","",入力!$D229)</f>
        <v/>
      </c>
    </row>
    <row r="230" spans="1:17" ht="15.75" customHeight="1" x14ac:dyDescent="0.25">
      <c r="A230" s="1" t="str">
        <f>IF(入力!$C230="","",TEXT(入力!$B230,"yyyy年m月d日"))</f>
        <v/>
      </c>
      <c r="F230" s="1" t="str">
        <f>IF(入力!$C230="","",IF(N(入力!$E230)&gt;0,101,IFERROR(VLOOKUP(入力!$C230,科目マスタ!$A:$C,2,FALSE),"")))</f>
        <v/>
      </c>
      <c r="G230" s="1" t="str">
        <f>IF(入力!$C230="","",IF(N(入力!$E230)&gt;0,"現金",IFERROR(VLOOKUP(入力!$C230,科目マスタ!$A:$C,3,FALSE),入力!$C230)))</f>
        <v/>
      </c>
      <c r="L230" s="1" t="str">
        <f>IF(入力!$C230="","",IF(N(入力!$E230)&gt;0,IFERROR(VLOOKUP(入力!$C230,科目マスタ!$A:$C,2,FALSE),""),101))</f>
        <v/>
      </c>
      <c r="M230" s="1" t="str">
        <f>IF(入力!$C230="","",IF(N(入力!$E230)&gt;0,IFERROR(VLOOKUP(入力!$C230,科目マスタ!$A:$C,3,FALSE),入力!$C230),"現金"))</f>
        <v/>
      </c>
      <c r="P230" s="1" t="str">
        <f>IF(入力!$C230="","",N(入力!$E230)+N(入力!$F230))</f>
        <v/>
      </c>
      <c r="Q230" s="1" t="str">
        <f>IF(入力!$C230="","",入力!$D230)</f>
        <v/>
      </c>
    </row>
    <row r="231" spans="1:17" ht="15.75" customHeight="1" x14ac:dyDescent="0.25">
      <c r="A231" s="1" t="str">
        <f>IF(入力!$C231="","",TEXT(入力!$B231,"yyyy年m月d日"))</f>
        <v/>
      </c>
      <c r="F231" s="1" t="str">
        <f>IF(入力!$C231="","",IF(N(入力!$E231)&gt;0,101,IFERROR(VLOOKUP(入力!$C231,科目マスタ!$A:$C,2,FALSE),"")))</f>
        <v/>
      </c>
      <c r="G231" s="1" t="str">
        <f>IF(入力!$C231="","",IF(N(入力!$E231)&gt;0,"現金",IFERROR(VLOOKUP(入力!$C231,科目マスタ!$A:$C,3,FALSE),入力!$C231)))</f>
        <v/>
      </c>
      <c r="L231" s="1" t="str">
        <f>IF(入力!$C231="","",IF(N(入力!$E231)&gt;0,IFERROR(VLOOKUP(入力!$C231,科目マスタ!$A:$C,2,FALSE),""),101))</f>
        <v/>
      </c>
      <c r="M231" s="1" t="str">
        <f>IF(入力!$C231="","",IF(N(入力!$E231)&gt;0,IFERROR(VLOOKUP(入力!$C231,科目マスタ!$A:$C,3,FALSE),入力!$C231),"現金"))</f>
        <v/>
      </c>
      <c r="P231" s="1" t="str">
        <f>IF(入力!$C231="","",N(入力!$E231)+N(入力!$F231))</f>
        <v/>
      </c>
      <c r="Q231" s="1" t="str">
        <f>IF(入力!$C231="","",入力!$D231)</f>
        <v/>
      </c>
    </row>
    <row r="232" spans="1:17" ht="15.75" customHeight="1" x14ac:dyDescent="0.25">
      <c r="A232" s="1" t="str">
        <f>IF(入力!$C232="","",TEXT(入力!$B232,"yyyy年m月d日"))</f>
        <v/>
      </c>
      <c r="F232" s="1" t="str">
        <f>IF(入力!$C232="","",IF(N(入力!$E232)&gt;0,101,IFERROR(VLOOKUP(入力!$C232,科目マスタ!$A:$C,2,FALSE),"")))</f>
        <v/>
      </c>
      <c r="G232" s="1" t="str">
        <f>IF(入力!$C232="","",IF(N(入力!$E232)&gt;0,"現金",IFERROR(VLOOKUP(入力!$C232,科目マスタ!$A:$C,3,FALSE),入力!$C232)))</f>
        <v/>
      </c>
      <c r="L232" s="1" t="str">
        <f>IF(入力!$C232="","",IF(N(入力!$E232)&gt;0,IFERROR(VLOOKUP(入力!$C232,科目マスタ!$A:$C,2,FALSE),""),101))</f>
        <v/>
      </c>
      <c r="M232" s="1" t="str">
        <f>IF(入力!$C232="","",IF(N(入力!$E232)&gt;0,IFERROR(VLOOKUP(入力!$C232,科目マスタ!$A:$C,3,FALSE),入力!$C232),"現金"))</f>
        <v/>
      </c>
      <c r="P232" s="1" t="str">
        <f>IF(入力!$C232="","",N(入力!$E232)+N(入力!$F232))</f>
        <v/>
      </c>
      <c r="Q232" s="1" t="str">
        <f>IF(入力!$C232="","",入力!$D232)</f>
        <v/>
      </c>
    </row>
    <row r="233" spans="1:17" ht="15.75" customHeight="1" x14ac:dyDescent="0.25">
      <c r="A233" s="1" t="str">
        <f>IF(入力!$C233="","",TEXT(入力!$B233,"yyyy年m月d日"))</f>
        <v/>
      </c>
      <c r="F233" s="1" t="str">
        <f>IF(入力!$C233="","",IF(N(入力!$E233)&gt;0,101,IFERROR(VLOOKUP(入力!$C233,科目マスタ!$A:$C,2,FALSE),"")))</f>
        <v/>
      </c>
      <c r="G233" s="1" t="str">
        <f>IF(入力!$C233="","",IF(N(入力!$E233)&gt;0,"現金",IFERROR(VLOOKUP(入力!$C233,科目マスタ!$A:$C,3,FALSE),入力!$C233)))</f>
        <v/>
      </c>
      <c r="L233" s="1" t="str">
        <f>IF(入力!$C233="","",IF(N(入力!$E233)&gt;0,IFERROR(VLOOKUP(入力!$C233,科目マスタ!$A:$C,2,FALSE),""),101))</f>
        <v/>
      </c>
      <c r="M233" s="1" t="str">
        <f>IF(入力!$C233="","",IF(N(入力!$E233)&gt;0,IFERROR(VLOOKUP(入力!$C233,科目マスタ!$A:$C,3,FALSE),入力!$C233),"現金"))</f>
        <v/>
      </c>
      <c r="P233" s="1" t="str">
        <f>IF(入力!$C233="","",N(入力!$E233)+N(入力!$F233))</f>
        <v/>
      </c>
      <c r="Q233" s="1" t="str">
        <f>IF(入力!$C233="","",入力!$D233)</f>
        <v/>
      </c>
    </row>
    <row r="234" spans="1:17" ht="15.75" customHeight="1" x14ac:dyDescent="0.25">
      <c r="A234" s="1" t="str">
        <f>IF(入力!$C234="","",TEXT(入力!$B234,"yyyy年m月d日"))</f>
        <v/>
      </c>
      <c r="F234" s="1" t="str">
        <f>IF(入力!$C234="","",IF(N(入力!$E234)&gt;0,101,IFERROR(VLOOKUP(入力!$C234,科目マスタ!$A:$C,2,FALSE),"")))</f>
        <v/>
      </c>
      <c r="G234" s="1" t="str">
        <f>IF(入力!$C234="","",IF(N(入力!$E234)&gt;0,"現金",IFERROR(VLOOKUP(入力!$C234,科目マスタ!$A:$C,3,FALSE),入力!$C234)))</f>
        <v/>
      </c>
      <c r="L234" s="1" t="str">
        <f>IF(入力!$C234="","",IF(N(入力!$E234)&gt;0,IFERROR(VLOOKUP(入力!$C234,科目マスタ!$A:$C,2,FALSE),""),101))</f>
        <v/>
      </c>
      <c r="M234" s="1" t="str">
        <f>IF(入力!$C234="","",IF(N(入力!$E234)&gt;0,IFERROR(VLOOKUP(入力!$C234,科目マスタ!$A:$C,3,FALSE),入力!$C234),"現金"))</f>
        <v/>
      </c>
      <c r="P234" s="1" t="str">
        <f>IF(入力!$C234="","",N(入力!$E234)+N(入力!$F234))</f>
        <v/>
      </c>
      <c r="Q234" s="1" t="str">
        <f>IF(入力!$C234="","",入力!$D234)</f>
        <v/>
      </c>
    </row>
    <row r="235" spans="1:17" ht="15.75" customHeight="1" x14ac:dyDescent="0.25">
      <c r="A235" s="1" t="str">
        <f>IF(入力!$C235="","",TEXT(入力!$B235,"yyyy年m月d日"))</f>
        <v/>
      </c>
      <c r="F235" s="1" t="str">
        <f>IF(入力!$C235="","",IF(N(入力!$E235)&gt;0,101,IFERROR(VLOOKUP(入力!$C235,科目マスタ!$A:$C,2,FALSE),"")))</f>
        <v/>
      </c>
      <c r="G235" s="1" t="str">
        <f>IF(入力!$C235="","",IF(N(入力!$E235)&gt;0,"現金",IFERROR(VLOOKUP(入力!$C235,科目マスタ!$A:$C,3,FALSE),入力!$C235)))</f>
        <v/>
      </c>
      <c r="L235" s="1" t="str">
        <f>IF(入力!$C235="","",IF(N(入力!$E235)&gt;0,IFERROR(VLOOKUP(入力!$C235,科目マスタ!$A:$C,2,FALSE),""),101))</f>
        <v/>
      </c>
      <c r="M235" s="1" t="str">
        <f>IF(入力!$C235="","",IF(N(入力!$E235)&gt;0,IFERROR(VLOOKUP(入力!$C235,科目マスタ!$A:$C,3,FALSE),入力!$C235),"現金"))</f>
        <v/>
      </c>
      <c r="P235" s="1" t="str">
        <f>IF(入力!$C235="","",N(入力!$E235)+N(入力!$F235))</f>
        <v/>
      </c>
      <c r="Q235" s="1" t="str">
        <f>IF(入力!$C235="","",入力!$D235)</f>
        <v/>
      </c>
    </row>
    <row r="236" spans="1:17" ht="15.75" customHeight="1" x14ac:dyDescent="0.25">
      <c r="A236" s="1" t="str">
        <f>IF(入力!$C236="","",TEXT(入力!$B236,"yyyy年m月d日"))</f>
        <v/>
      </c>
      <c r="F236" s="1" t="str">
        <f>IF(入力!$C236="","",IF(N(入力!$E236)&gt;0,101,IFERROR(VLOOKUP(入力!$C236,科目マスタ!$A:$C,2,FALSE),"")))</f>
        <v/>
      </c>
      <c r="G236" s="1" t="str">
        <f>IF(入力!$C236="","",IF(N(入力!$E236)&gt;0,"現金",IFERROR(VLOOKUP(入力!$C236,科目マスタ!$A:$C,3,FALSE),入力!$C236)))</f>
        <v/>
      </c>
      <c r="L236" s="1" t="str">
        <f>IF(入力!$C236="","",IF(N(入力!$E236)&gt;0,IFERROR(VLOOKUP(入力!$C236,科目マスタ!$A:$C,2,FALSE),""),101))</f>
        <v/>
      </c>
      <c r="M236" s="1" t="str">
        <f>IF(入力!$C236="","",IF(N(入力!$E236)&gt;0,IFERROR(VLOOKUP(入力!$C236,科目マスタ!$A:$C,3,FALSE),入力!$C236),"現金"))</f>
        <v/>
      </c>
      <c r="P236" s="1" t="str">
        <f>IF(入力!$C236="","",N(入力!$E236)+N(入力!$F236))</f>
        <v/>
      </c>
      <c r="Q236" s="1" t="str">
        <f>IF(入力!$C236="","",入力!$D236)</f>
        <v/>
      </c>
    </row>
    <row r="237" spans="1:17" ht="15.75" customHeight="1" x14ac:dyDescent="0.25">
      <c r="A237" s="1" t="str">
        <f>IF(入力!$C237="","",TEXT(入力!$B237,"yyyy年m月d日"))</f>
        <v/>
      </c>
      <c r="F237" s="1" t="str">
        <f>IF(入力!$C237="","",IF(N(入力!$E237)&gt;0,101,IFERROR(VLOOKUP(入力!$C237,科目マスタ!$A:$C,2,FALSE),"")))</f>
        <v/>
      </c>
      <c r="G237" s="1" t="str">
        <f>IF(入力!$C237="","",IF(N(入力!$E237)&gt;0,"現金",IFERROR(VLOOKUP(入力!$C237,科目マスタ!$A:$C,3,FALSE),入力!$C237)))</f>
        <v/>
      </c>
      <c r="L237" s="1" t="str">
        <f>IF(入力!$C237="","",IF(N(入力!$E237)&gt;0,IFERROR(VLOOKUP(入力!$C237,科目マスタ!$A:$C,2,FALSE),""),101))</f>
        <v/>
      </c>
      <c r="M237" s="1" t="str">
        <f>IF(入力!$C237="","",IF(N(入力!$E237)&gt;0,IFERROR(VLOOKUP(入力!$C237,科目マスタ!$A:$C,3,FALSE),入力!$C237),"現金"))</f>
        <v/>
      </c>
      <c r="P237" s="1" t="str">
        <f>IF(入力!$C237="","",N(入力!$E237)+N(入力!$F237))</f>
        <v/>
      </c>
      <c r="Q237" s="1" t="str">
        <f>IF(入力!$C237="","",入力!$D237)</f>
        <v/>
      </c>
    </row>
    <row r="238" spans="1:17" ht="15.75" customHeight="1" x14ac:dyDescent="0.25">
      <c r="A238" s="1" t="str">
        <f>IF(入力!$C238="","",TEXT(入力!$B238,"yyyy年m月d日"))</f>
        <v/>
      </c>
      <c r="F238" s="1" t="str">
        <f>IF(入力!$C238="","",IF(N(入力!$E238)&gt;0,101,IFERROR(VLOOKUP(入力!$C238,科目マスタ!$A:$C,2,FALSE),"")))</f>
        <v/>
      </c>
      <c r="G238" s="1" t="str">
        <f>IF(入力!$C238="","",IF(N(入力!$E238)&gt;0,"現金",IFERROR(VLOOKUP(入力!$C238,科目マスタ!$A:$C,3,FALSE),入力!$C238)))</f>
        <v/>
      </c>
      <c r="L238" s="1" t="str">
        <f>IF(入力!$C238="","",IF(N(入力!$E238)&gt;0,IFERROR(VLOOKUP(入力!$C238,科目マスタ!$A:$C,2,FALSE),""),101))</f>
        <v/>
      </c>
      <c r="M238" s="1" t="str">
        <f>IF(入力!$C238="","",IF(N(入力!$E238)&gt;0,IFERROR(VLOOKUP(入力!$C238,科目マスタ!$A:$C,3,FALSE),入力!$C238),"現金"))</f>
        <v/>
      </c>
      <c r="P238" s="1" t="str">
        <f>IF(入力!$C238="","",N(入力!$E238)+N(入力!$F238))</f>
        <v/>
      </c>
      <c r="Q238" s="1" t="str">
        <f>IF(入力!$C238="","",入力!$D238)</f>
        <v/>
      </c>
    </row>
    <row r="239" spans="1:17" ht="15.75" customHeight="1" x14ac:dyDescent="0.25">
      <c r="A239" s="1" t="str">
        <f>IF(入力!$C239="","",TEXT(入力!$B239,"yyyy年m月d日"))</f>
        <v/>
      </c>
      <c r="F239" s="1" t="str">
        <f>IF(入力!$C239="","",IF(N(入力!$E239)&gt;0,101,IFERROR(VLOOKUP(入力!$C239,科目マスタ!$A:$C,2,FALSE),"")))</f>
        <v/>
      </c>
      <c r="G239" s="1" t="str">
        <f>IF(入力!$C239="","",IF(N(入力!$E239)&gt;0,"現金",IFERROR(VLOOKUP(入力!$C239,科目マスタ!$A:$C,3,FALSE),入力!$C239)))</f>
        <v/>
      </c>
      <c r="L239" s="1" t="str">
        <f>IF(入力!$C239="","",IF(N(入力!$E239)&gt;0,IFERROR(VLOOKUP(入力!$C239,科目マスタ!$A:$C,2,FALSE),""),101))</f>
        <v/>
      </c>
      <c r="M239" s="1" t="str">
        <f>IF(入力!$C239="","",IF(N(入力!$E239)&gt;0,IFERROR(VLOOKUP(入力!$C239,科目マスタ!$A:$C,3,FALSE),入力!$C239),"現金"))</f>
        <v/>
      </c>
      <c r="P239" s="1" t="str">
        <f>IF(入力!$C239="","",N(入力!$E239)+N(入力!$F239))</f>
        <v/>
      </c>
      <c r="Q239" s="1" t="str">
        <f>IF(入力!$C239="","",入力!$D239)</f>
        <v/>
      </c>
    </row>
    <row r="240" spans="1:17" ht="15.75" customHeight="1" x14ac:dyDescent="0.25">
      <c r="A240" s="1" t="str">
        <f>IF(入力!$C240="","",TEXT(入力!$B240,"yyyy年m月d日"))</f>
        <v/>
      </c>
      <c r="F240" s="1" t="str">
        <f>IF(入力!$C240="","",IF(N(入力!$E240)&gt;0,101,IFERROR(VLOOKUP(入力!$C240,科目マスタ!$A:$C,2,FALSE),"")))</f>
        <v/>
      </c>
      <c r="G240" s="1" t="str">
        <f>IF(入力!$C240="","",IF(N(入力!$E240)&gt;0,"現金",IFERROR(VLOOKUP(入力!$C240,科目マスタ!$A:$C,3,FALSE),入力!$C240)))</f>
        <v/>
      </c>
      <c r="L240" s="1" t="str">
        <f>IF(入力!$C240="","",IF(N(入力!$E240)&gt;0,IFERROR(VLOOKUP(入力!$C240,科目マスタ!$A:$C,2,FALSE),""),101))</f>
        <v/>
      </c>
      <c r="M240" s="1" t="str">
        <f>IF(入力!$C240="","",IF(N(入力!$E240)&gt;0,IFERROR(VLOOKUP(入力!$C240,科目マスタ!$A:$C,3,FALSE),入力!$C240),"現金"))</f>
        <v/>
      </c>
      <c r="P240" s="1" t="str">
        <f>IF(入力!$C240="","",N(入力!$E240)+N(入力!$F240))</f>
        <v/>
      </c>
      <c r="Q240" s="1" t="str">
        <f>IF(入力!$C240="","",入力!$D240)</f>
        <v/>
      </c>
    </row>
    <row r="241" spans="1:17" ht="15.75" customHeight="1" x14ac:dyDescent="0.25">
      <c r="A241" s="1" t="str">
        <f>IF(入力!$C241="","",TEXT(入力!$B241,"yyyy年m月d日"))</f>
        <v/>
      </c>
      <c r="F241" s="1" t="str">
        <f>IF(入力!$C241="","",IF(N(入力!$E241)&gt;0,101,IFERROR(VLOOKUP(入力!$C241,科目マスタ!$A:$C,2,FALSE),"")))</f>
        <v/>
      </c>
      <c r="G241" s="1" t="str">
        <f>IF(入力!$C241="","",IF(N(入力!$E241)&gt;0,"現金",IFERROR(VLOOKUP(入力!$C241,科目マスタ!$A:$C,3,FALSE),入力!$C241)))</f>
        <v/>
      </c>
      <c r="L241" s="1" t="str">
        <f>IF(入力!$C241="","",IF(N(入力!$E241)&gt;0,IFERROR(VLOOKUP(入力!$C241,科目マスタ!$A:$C,2,FALSE),""),101))</f>
        <v/>
      </c>
      <c r="M241" s="1" t="str">
        <f>IF(入力!$C241="","",IF(N(入力!$E241)&gt;0,IFERROR(VLOOKUP(入力!$C241,科目マスタ!$A:$C,3,FALSE),入力!$C241),"現金"))</f>
        <v/>
      </c>
      <c r="P241" s="1" t="str">
        <f>IF(入力!$C241="","",N(入力!$E241)+N(入力!$F241))</f>
        <v/>
      </c>
      <c r="Q241" s="1" t="str">
        <f>IF(入力!$C241="","",入力!$D241)</f>
        <v/>
      </c>
    </row>
    <row r="242" spans="1:17" ht="15.75" customHeight="1" x14ac:dyDescent="0.25">
      <c r="A242" s="1" t="str">
        <f>IF(入力!$C242="","",TEXT(入力!$B242,"yyyy年m月d日"))</f>
        <v/>
      </c>
      <c r="F242" s="1" t="str">
        <f>IF(入力!$C242="","",IF(N(入力!$E242)&gt;0,101,IFERROR(VLOOKUP(入力!$C242,科目マスタ!$A:$C,2,FALSE),"")))</f>
        <v/>
      </c>
      <c r="G242" s="1" t="str">
        <f>IF(入力!$C242="","",IF(N(入力!$E242)&gt;0,"現金",IFERROR(VLOOKUP(入力!$C242,科目マスタ!$A:$C,3,FALSE),入力!$C242)))</f>
        <v/>
      </c>
      <c r="L242" s="1" t="str">
        <f>IF(入力!$C242="","",IF(N(入力!$E242)&gt;0,IFERROR(VLOOKUP(入力!$C242,科目マスタ!$A:$C,2,FALSE),""),101))</f>
        <v/>
      </c>
      <c r="M242" s="1" t="str">
        <f>IF(入力!$C242="","",IF(N(入力!$E242)&gt;0,IFERROR(VLOOKUP(入力!$C242,科目マスタ!$A:$C,3,FALSE),入力!$C242),"現金"))</f>
        <v/>
      </c>
      <c r="P242" s="1" t="str">
        <f>IF(入力!$C242="","",N(入力!$E242)+N(入力!$F242))</f>
        <v/>
      </c>
      <c r="Q242" s="1" t="str">
        <f>IF(入力!$C242="","",入力!$D242)</f>
        <v/>
      </c>
    </row>
    <row r="243" spans="1:17" ht="15.75" customHeight="1" x14ac:dyDescent="0.25">
      <c r="A243" s="1" t="str">
        <f>IF(入力!$C243="","",TEXT(入力!$B243,"yyyy年m月d日"))</f>
        <v/>
      </c>
      <c r="F243" s="1" t="str">
        <f>IF(入力!$C243="","",IF(N(入力!$E243)&gt;0,101,IFERROR(VLOOKUP(入力!$C243,科目マスタ!$A:$C,2,FALSE),"")))</f>
        <v/>
      </c>
      <c r="G243" s="1" t="str">
        <f>IF(入力!$C243="","",IF(N(入力!$E243)&gt;0,"現金",IFERROR(VLOOKUP(入力!$C243,科目マスタ!$A:$C,3,FALSE),入力!$C243)))</f>
        <v/>
      </c>
      <c r="L243" s="1" t="str">
        <f>IF(入力!$C243="","",IF(N(入力!$E243)&gt;0,IFERROR(VLOOKUP(入力!$C243,科目マスタ!$A:$C,2,FALSE),""),101))</f>
        <v/>
      </c>
      <c r="M243" s="1" t="str">
        <f>IF(入力!$C243="","",IF(N(入力!$E243)&gt;0,IFERROR(VLOOKUP(入力!$C243,科目マスタ!$A:$C,3,FALSE),入力!$C243),"現金"))</f>
        <v/>
      </c>
      <c r="P243" s="1" t="str">
        <f>IF(入力!$C243="","",N(入力!$E243)+N(入力!$F243))</f>
        <v/>
      </c>
      <c r="Q243" s="1" t="str">
        <f>IF(入力!$C243="","",入力!$D243)</f>
        <v/>
      </c>
    </row>
    <row r="244" spans="1:17" ht="15.75" customHeight="1" x14ac:dyDescent="0.25">
      <c r="A244" s="1" t="str">
        <f>IF(入力!$C244="","",TEXT(入力!$B244,"yyyy年m月d日"))</f>
        <v/>
      </c>
      <c r="F244" s="1" t="str">
        <f>IF(入力!$C244="","",IF(N(入力!$E244)&gt;0,101,IFERROR(VLOOKUP(入力!$C244,科目マスタ!$A:$C,2,FALSE),"")))</f>
        <v/>
      </c>
      <c r="G244" s="1" t="str">
        <f>IF(入力!$C244="","",IF(N(入力!$E244)&gt;0,"現金",IFERROR(VLOOKUP(入力!$C244,科目マスタ!$A:$C,3,FALSE),入力!$C244)))</f>
        <v/>
      </c>
      <c r="L244" s="1" t="str">
        <f>IF(入力!$C244="","",IF(N(入力!$E244)&gt;0,IFERROR(VLOOKUP(入力!$C244,科目マスタ!$A:$C,2,FALSE),""),101))</f>
        <v/>
      </c>
      <c r="M244" s="1" t="str">
        <f>IF(入力!$C244="","",IF(N(入力!$E244)&gt;0,IFERROR(VLOOKUP(入力!$C244,科目マスタ!$A:$C,3,FALSE),入力!$C244),"現金"))</f>
        <v/>
      </c>
      <c r="P244" s="1" t="str">
        <f>IF(入力!$C244="","",N(入力!$E244)+N(入力!$F244))</f>
        <v/>
      </c>
      <c r="Q244" s="1" t="str">
        <f>IF(入力!$C244="","",入力!$D244)</f>
        <v/>
      </c>
    </row>
    <row r="245" spans="1:17" ht="15.75" customHeight="1" x14ac:dyDescent="0.25">
      <c r="A245" s="1" t="str">
        <f>IF(入力!$C245="","",TEXT(入力!$B245,"yyyy年m月d日"))</f>
        <v/>
      </c>
      <c r="F245" s="1" t="str">
        <f>IF(入力!$C245="","",IF(N(入力!$E245)&gt;0,101,IFERROR(VLOOKUP(入力!$C245,科目マスタ!$A:$C,2,FALSE),"")))</f>
        <v/>
      </c>
      <c r="G245" s="1" t="str">
        <f>IF(入力!$C245="","",IF(N(入力!$E245)&gt;0,"現金",IFERROR(VLOOKUP(入力!$C245,科目マスタ!$A:$C,3,FALSE),入力!$C245)))</f>
        <v/>
      </c>
      <c r="L245" s="1" t="str">
        <f>IF(入力!$C245="","",IF(N(入力!$E245)&gt;0,IFERROR(VLOOKUP(入力!$C245,科目マスタ!$A:$C,2,FALSE),""),101))</f>
        <v/>
      </c>
      <c r="M245" s="1" t="str">
        <f>IF(入力!$C245="","",IF(N(入力!$E245)&gt;0,IFERROR(VLOOKUP(入力!$C245,科目マスタ!$A:$C,3,FALSE),入力!$C245),"現金"))</f>
        <v/>
      </c>
      <c r="P245" s="1" t="str">
        <f>IF(入力!$C245="","",N(入力!$E245)+N(入力!$F245))</f>
        <v/>
      </c>
      <c r="Q245" s="1" t="str">
        <f>IF(入力!$C245="","",入力!$D245)</f>
        <v/>
      </c>
    </row>
    <row r="246" spans="1:17" ht="15.75" customHeight="1" x14ac:dyDescent="0.25">
      <c r="A246" s="1" t="str">
        <f>IF(入力!$C246="","",TEXT(入力!$B246,"yyyy年m月d日"))</f>
        <v/>
      </c>
      <c r="F246" s="1" t="str">
        <f>IF(入力!$C246="","",IF(N(入力!$E246)&gt;0,101,IFERROR(VLOOKUP(入力!$C246,科目マスタ!$A:$C,2,FALSE),"")))</f>
        <v/>
      </c>
      <c r="G246" s="1" t="str">
        <f>IF(入力!$C246="","",IF(N(入力!$E246)&gt;0,"現金",IFERROR(VLOOKUP(入力!$C246,科目マスタ!$A:$C,3,FALSE),入力!$C246)))</f>
        <v/>
      </c>
      <c r="L246" s="1" t="str">
        <f>IF(入力!$C246="","",IF(N(入力!$E246)&gt;0,IFERROR(VLOOKUP(入力!$C246,科目マスタ!$A:$C,2,FALSE),""),101))</f>
        <v/>
      </c>
      <c r="M246" s="1" t="str">
        <f>IF(入力!$C246="","",IF(N(入力!$E246)&gt;0,IFERROR(VLOOKUP(入力!$C246,科目マスタ!$A:$C,3,FALSE),入力!$C246),"現金"))</f>
        <v/>
      </c>
      <c r="P246" s="1" t="str">
        <f>IF(入力!$C246="","",N(入力!$E246)+N(入力!$F246))</f>
        <v/>
      </c>
      <c r="Q246" s="1" t="str">
        <f>IF(入力!$C246="","",入力!$D246)</f>
        <v/>
      </c>
    </row>
    <row r="247" spans="1:17" ht="15.75" customHeight="1" x14ac:dyDescent="0.25">
      <c r="A247" s="1" t="str">
        <f>IF(入力!$C247="","",TEXT(入力!$B247,"yyyy年m月d日"))</f>
        <v/>
      </c>
      <c r="F247" s="1" t="str">
        <f>IF(入力!$C247="","",IF(N(入力!$E247)&gt;0,101,IFERROR(VLOOKUP(入力!$C247,科目マスタ!$A:$C,2,FALSE),"")))</f>
        <v/>
      </c>
      <c r="G247" s="1" t="str">
        <f>IF(入力!$C247="","",IF(N(入力!$E247)&gt;0,"現金",IFERROR(VLOOKUP(入力!$C247,科目マスタ!$A:$C,3,FALSE),入力!$C247)))</f>
        <v/>
      </c>
      <c r="L247" s="1" t="str">
        <f>IF(入力!$C247="","",IF(N(入力!$E247)&gt;0,IFERROR(VLOOKUP(入力!$C247,科目マスタ!$A:$C,2,FALSE),""),101))</f>
        <v/>
      </c>
      <c r="M247" s="1" t="str">
        <f>IF(入力!$C247="","",IF(N(入力!$E247)&gt;0,IFERROR(VLOOKUP(入力!$C247,科目マスタ!$A:$C,3,FALSE),入力!$C247),"現金"))</f>
        <v/>
      </c>
      <c r="P247" s="1" t="str">
        <f>IF(入力!$C247="","",N(入力!$E247)+N(入力!$F247))</f>
        <v/>
      </c>
      <c r="Q247" s="1" t="str">
        <f>IF(入力!$C247="","",入力!$D247)</f>
        <v/>
      </c>
    </row>
    <row r="248" spans="1:17" ht="15.75" customHeight="1" x14ac:dyDescent="0.25">
      <c r="A248" s="1" t="str">
        <f>IF(入力!$C248="","",TEXT(入力!$B248,"yyyy年m月d日"))</f>
        <v/>
      </c>
      <c r="F248" s="1" t="str">
        <f>IF(入力!$C248="","",IF(N(入力!$E248)&gt;0,101,IFERROR(VLOOKUP(入力!$C248,科目マスタ!$A:$C,2,FALSE),"")))</f>
        <v/>
      </c>
      <c r="G248" s="1" t="str">
        <f>IF(入力!$C248="","",IF(N(入力!$E248)&gt;0,"現金",IFERROR(VLOOKUP(入力!$C248,科目マスタ!$A:$C,3,FALSE),入力!$C248)))</f>
        <v/>
      </c>
      <c r="L248" s="1" t="str">
        <f>IF(入力!$C248="","",IF(N(入力!$E248)&gt;0,IFERROR(VLOOKUP(入力!$C248,科目マスタ!$A:$C,2,FALSE),""),101))</f>
        <v/>
      </c>
      <c r="M248" s="1" t="str">
        <f>IF(入力!$C248="","",IF(N(入力!$E248)&gt;0,IFERROR(VLOOKUP(入力!$C248,科目マスタ!$A:$C,3,FALSE),入力!$C248),"現金"))</f>
        <v/>
      </c>
      <c r="P248" s="1" t="str">
        <f>IF(入力!$C248="","",N(入力!$E248)+N(入力!$F248))</f>
        <v/>
      </c>
      <c r="Q248" s="1" t="str">
        <f>IF(入力!$C248="","",入力!$D248)</f>
        <v/>
      </c>
    </row>
    <row r="249" spans="1:17" ht="15.75" customHeight="1" x14ac:dyDescent="0.25">
      <c r="A249" s="1" t="str">
        <f>IF(入力!$C249="","",TEXT(入力!$B249,"yyyy年m月d日"))</f>
        <v/>
      </c>
      <c r="F249" s="1" t="str">
        <f>IF(入力!$C249="","",IF(N(入力!$E249)&gt;0,101,IFERROR(VLOOKUP(入力!$C249,科目マスタ!$A:$C,2,FALSE),"")))</f>
        <v/>
      </c>
      <c r="G249" s="1" t="str">
        <f>IF(入力!$C249="","",IF(N(入力!$E249)&gt;0,"現金",IFERROR(VLOOKUP(入力!$C249,科目マスタ!$A:$C,3,FALSE),入力!$C249)))</f>
        <v/>
      </c>
      <c r="L249" s="1" t="str">
        <f>IF(入力!$C249="","",IF(N(入力!$E249)&gt;0,IFERROR(VLOOKUP(入力!$C249,科目マスタ!$A:$C,2,FALSE),""),101))</f>
        <v/>
      </c>
      <c r="M249" s="1" t="str">
        <f>IF(入力!$C249="","",IF(N(入力!$E249)&gt;0,IFERROR(VLOOKUP(入力!$C249,科目マスタ!$A:$C,3,FALSE),入力!$C249),"現金"))</f>
        <v/>
      </c>
      <c r="P249" s="1" t="str">
        <f>IF(入力!$C249="","",N(入力!$E249)+N(入力!$F249))</f>
        <v/>
      </c>
      <c r="Q249" s="1" t="str">
        <f>IF(入力!$C249="","",入力!$D249)</f>
        <v/>
      </c>
    </row>
    <row r="250" spans="1:17" ht="15.75" customHeight="1" x14ac:dyDescent="0.25">
      <c r="A250" s="1" t="str">
        <f>IF(入力!$C250="","",TEXT(入力!$B250,"yyyy年m月d日"))</f>
        <v/>
      </c>
      <c r="F250" s="1" t="str">
        <f>IF(入力!$C250="","",IF(N(入力!$E250)&gt;0,101,IFERROR(VLOOKUP(入力!$C250,科目マスタ!$A:$C,2,FALSE),"")))</f>
        <v/>
      </c>
      <c r="G250" s="1" t="str">
        <f>IF(入力!$C250="","",IF(N(入力!$E250)&gt;0,"現金",IFERROR(VLOOKUP(入力!$C250,科目マスタ!$A:$C,3,FALSE),入力!$C250)))</f>
        <v/>
      </c>
      <c r="L250" s="1" t="str">
        <f>IF(入力!$C250="","",IF(N(入力!$E250)&gt;0,IFERROR(VLOOKUP(入力!$C250,科目マスタ!$A:$C,2,FALSE),""),101))</f>
        <v/>
      </c>
      <c r="M250" s="1" t="str">
        <f>IF(入力!$C250="","",IF(N(入力!$E250)&gt;0,IFERROR(VLOOKUP(入力!$C250,科目マスタ!$A:$C,3,FALSE),入力!$C250),"現金"))</f>
        <v/>
      </c>
      <c r="P250" s="1" t="str">
        <f>IF(入力!$C250="","",N(入力!$E250)+N(入力!$F250))</f>
        <v/>
      </c>
      <c r="Q250" s="1" t="str">
        <f>IF(入力!$C250="","",入力!$D250)</f>
        <v/>
      </c>
    </row>
    <row r="251" spans="1:17" ht="15.75" customHeight="1" x14ac:dyDescent="0.25">
      <c r="A251" s="1" t="str">
        <f>IF(入力!$C251="","",TEXT(入力!$B251,"yyyy年m月d日"))</f>
        <v/>
      </c>
      <c r="F251" s="1" t="str">
        <f>IF(入力!$C251="","",IF(N(入力!$E251)&gt;0,101,IFERROR(VLOOKUP(入力!$C251,科目マスタ!$A:$C,2,FALSE),"")))</f>
        <v/>
      </c>
      <c r="G251" s="1" t="str">
        <f>IF(入力!$C251="","",IF(N(入力!$E251)&gt;0,"現金",IFERROR(VLOOKUP(入力!$C251,科目マスタ!$A:$C,3,FALSE),入力!$C251)))</f>
        <v/>
      </c>
      <c r="L251" s="1" t="str">
        <f>IF(入力!$C251="","",IF(N(入力!$E251)&gt;0,IFERROR(VLOOKUP(入力!$C251,科目マスタ!$A:$C,2,FALSE),""),101))</f>
        <v/>
      </c>
      <c r="M251" s="1" t="str">
        <f>IF(入力!$C251="","",IF(N(入力!$E251)&gt;0,IFERROR(VLOOKUP(入力!$C251,科目マスタ!$A:$C,3,FALSE),入力!$C251),"現金"))</f>
        <v/>
      </c>
      <c r="P251" s="1" t="str">
        <f>IF(入力!$C251="","",N(入力!$E251)+N(入力!$F251))</f>
        <v/>
      </c>
      <c r="Q251" s="1" t="str">
        <f>IF(入力!$C251="","",入力!$D251)</f>
        <v/>
      </c>
    </row>
    <row r="252" spans="1:17" ht="15.75" customHeight="1" x14ac:dyDescent="0.25">
      <c r="A252" s="1" t="str">
        <f>IF(入力!$C252="","",TEXT(入力!$B252,"yyyy年m月d日"))</f>
        <v/>
      </c>
      <c r="F252" s="1" t="str">
        <f>IF(入力!$C252="","",IF(N(入力!$E252)&gt;0,101,IFERROR(VLOOKUP(入力!$C252,科目マスタ!$A:$C,2,FALSE),"")))</f>
        <v/>
      </c>
      <c r="G252" s="1" t="str">
        <f>IF(入力!$C252="","",IF(N(入力!$E252)&gt;0,"現金",IFERROR(VLOOKUP(入力!$C252,科目マスタ!$A:$C,3,FALSE),入力!$C252)))</f>
        <v/>
      </c>
      <c r="L252" s="1" t="str">
        <f>IF(入力!$C252="","",IF(N(入力!$E252)&gt;0,IFERROR(VLOOKUP(入力!$C252,科目マスタ!$A:$C,2,FALSE),""),101))</f>
        <v/>
      </c>
      <c r="M252" s="1" t="str">
        <f>IF(入力!$C252="","",IF(N(入力!$E252)&gt;0,IFERROR(VLOOKUP(入力!$C252,科目マスタ!$A:$C,3,FALSE),入力!$C252),"現金"))</f>
        <v/>
      </c>
      <c r="P252" s="1" t="str">
        <f>IF(入力!$C252="","",N(入力!$E252)+N(入力!$F252))</f>
        <v/>
      </c>
      <c r="Q252" s="1" t="str">
        <f>IF(入力!$C252="","",入力!$D252)</f>
        <v/>
      </c>
    </row>
    <row r="253" spans="1:17" ht="15.75" customHeight="1" x14ac:dyDescent="0.25">
      <c r="A253" s="1" t="str">
        <f>IF(入力!$C253="","",TEXT(入力!$B253,"yyyy年m月d日"))</f>
        <v/>
      </c>
      <c r="F253" s="1" t="str">
        <f>IF(入力!$C253="","",IF(N(入力!$E253)&gt;0,101,IFERROR(VLOOKUP(入力!$C253,科目マスタ!$A:$C,2,FALSE),"")))</f>
        <v/>
      </c>
      <c r="G253" s="1" t="str">
        <f>IF(入力!$C253="","",IF(N(入力!$E253)&gt;0,"現金",IFERROR(VLOOKUP(入力!$C253,科目マスタ!$A:$C,3,FALSE),入力!$C253)))</f>
        <v/>
      </c>
      <c r="L253" s="1" t="str">
        <f>IF(入力!$C253="","",IF(N(入力!$E253)&gt;0,IFERROR(VLOOKUP(入力!$C253,科目マスタ!$A:$C,2,FALSE),""),101))</f>
        <v/>
      </c>
      <c r="M253" s="1" t="str">
        <f>IF(入力!$C253="","",IF(N(入力!$E253)&gt;0,IFERROR(VLOOKUP(入力!$C253,科目マスタ!$A:$C,3,FALSE),入力!$C253),"現金"))</f>
        <v/>
      </c>
      <c r="P253" s="1" t="str">
        <f>IF(入力!$C253="","",N(入力!$E253)+N(入力!$F253))</f>
        <v/>
      </c>
      <c r="Q253" s="1" t="str">
        <f>IF(入力!$C253="","",入力!$D253)</f>
        <v/>
      </c>
    </row>
    <row r="254" spans="1:17" ht="15.75" customHeight="1" x14ac:dyDescent="0.25">
      <c r="A254" s="1" t="str">
        <f>IF(入力!$C254="","",TEXT(入力!$B254,"yyyy年m月d日"))</f>
        <v/>
      </c>
      <c r="F254" s="1" t="str">
        <f>IF(入力!$C254="","",IF(N(入力!$E254)&gt;0,101,IFERROR(VLOOKUP(入力!$C254,科目マスタ!$A:$C,2,FALSE),"")))</f>
        <v/>
      </c>
      <c r="G254" s="1" t="str">
        <f>IF(入力!$C254="","",IF(N(入力!$E254)&gt;0,"現金",IFERROR(VLOOKUP(入力!$C254,科目マスタ!$A:$C,3,FALSE),入力!$C254)))</f>
        <v/>
      </c>
      <c r="L254" s="1" t="str">
        <f>IF(入力!$C254="","",IF(N(入力!$E254)&gt;0,IFERROR(VLOOKUP(入力!$C254,科目マスタ!$A:$C,2,FALSE),""),101))</f>
        <v/>
      </c>
      <c r="M254" s="1" t="str">
        <f>IF(入力!$C254="","",IF(N(入力!$E254)&gt;0,IFERROR(VLOOKUP(入力!$C254,科目マスタ!$A:$C,3,FALSE),入力!$C254),"現金"))</f>
        <v/>
      </c>
      <c r="P254" s="1" t="str">
        <f>IF(入力!$C254="","",N(入力!$E254)+N(入力!$F254))</f>
        <v/>
      </c>
      <c r="Q254" s="1" t="str">
        <f>IF(入力!$C254="","",入力!$D254)</f>
        <v/>
      </c>
    </row>
    <row r="255" spans="1:17" ht="15.75" customHeight="1" x14ac:dyDescent="0.25">
      <c r="A255" s="1" t="str">
        <f>IF(入力!$C255="","",TEXT(入力!$B255,"yyyy年m月d日"))</f>
        <v/>
      </c>
      <c r="F255" s="1" t="str">
        <f>IF(入力!$C255="","",IF(N(入力!$E255)&gt;0,101,IFERROR(VLOOKUP(入力!$C255,科目マスタ!$A:$C,2,FALSE),"")))</f>
        <v/>
      </c>
      <c r="G255" s="1" t="str">
        <f>IF(入力!$C255="","",IF(N(入力!$E255)&gt;0,"現金",IFERROR(VLOOKUP(入力!$C255,科目マスタ!$A:$C,3,FALSE),入力!$C255)))</f>
        <v/>
      </c>
      <c r="L255" s="1" t="str">
        <f>IF(入力!$C255="","",IF(N(入力!$E255)&gt;0,IFERROR(VLOOKUP(入力!$C255,科目マスタ!$A:$C,2,FALSE),""),101))</f>
        <v/>
      </c>
      <c r="M255" s="1" t="str">
        <f>IF(入力!$C255="","",IF(N(入力!$E255)&gt;0,IFERROR(VLOOKUP(入力!$C255,科目マスタ!$A:$C,3,FALSE),入力!$C255),"現金"))</f>
        <v/>
      </c>
      <c r="P255" s="1" t="str">
        <f>IF(入力!$C255="","",N(入力!$E255)+N(入力!$F255))</f>
        <v/>
      </c>
      <c r="Q255" s="1" t="str">
        <f>IF(入力!$C255="","",入力!$D255)</f>
        <v/>
      </c>
    </row>
    <row r="256" spans="1:17" ht="15.75" customHeight="1" x14ac:dyDescent="0.25">
      <c r="A256" s="1" t="str">
        <f>IF(入力!$C256="","",TEXT(入力!$B256,"yyyy年m月d日"))</f>
        <v/>
      </c>
      <c r="F256" s="1" t="str">
        <f>IF(入力!$C256="","",IF(N(入力!$E256)&gt;0,101,IFERROR(VLOOKUP(入力!$C256,科目マスタ!$A:$C,2,FALSE),"")))</f>
        <v/>
      </c>
      <c r="G256" s="1" t="str">
        <f>IF(入力!$C256="","",IF(N(入力!$E256)&gt;0,"現金",IFERROR(VLOOKUP(入力!$C256,科目マスタ!$A:$C,3,FALSE),入力!$C256)))</f>
        <v/>
      </c>
      <c r="L256" s="1" t="str">
        <f>IF(入力!$C256="","",IF(N(入力!$E256)&gt;0,IFERROR(VLOOKUP(入力!$C256,科目マスタ!$A:$C,2,FALSE),""),101))</f>
        <v/>
      </c>
      <c r="M256" s="1" t="str">
        <f>IF(入力!$C256="","",IF(N(入力!$E256)&gt;0,IFERROR(VLOOKUP(入力!$C256,科目マスタ!$A:$C,3,FALSE),入力!$C256),"現金"))</f>
        <v/>
      </c>
      <c r="P256" s="1" t="str">
        <f>IF(入力!$C256="","",N(入力!$E256)+N(入力!$F256))</f>
        <v/>
      </c>
      <c r="Q256" s="1" t="str">
        <f>IF(入力!$C256="","",入力!$D256)</f>
        <v/>
      </c>
    </row>
    <row r="257" spans="1:17" ht="15.75" customHeight="1" x14ac:dyDescent="0.25">
      <c r="A257" s="1" t="str">
        <f>IF(入力!$C257="","",TEXT(入力!$B257,"yyyy年m月d日"))</f>
        <v/>
      </c>
      <c r="F257" s="1" t="str">
        <f>IF(入力!$C257="","",IF(N(入力!$E257)&gt;0,101,IFERROR(VLOOKUP(入力!$C257,科目マスタ!$A:$C,2,FALSE),"")))</f>
        <v/>
      </c>
      <c r="G257" s="1" t="str">
        <f>IF(入力!$C257="","",IF(N(入力!$E257)&gt;0,"現金",IFERROR(VLOOKUP(入力!$C257,科目マスタ!$A:$C,3,FALSE),入力!$C257)))</f>
        <v/>
      </c>
      <c r="L257" s="1" t="str">
        <f>IF(入力!$C257="","",IF(N(入力!$E257)&gt;0,IFERROR(VLOOKUP(入力!$C257,科目マスタ!$A:$C,2,FALSE),""),101))</f>
        <v/>
      </c>
      <c r="M257" s="1" t="str">
        <f>IF(入力!$C257="","",IF(N(入力!$E257)&gt;0,IFERROR(VLOOKUP(入力!$C257,科目マスタ!$A:$C,3,FALSE),入力!$C257),"現金"))</f>
        <v/>
      </c>
      <c r="P257" s="1" t="str">
        <f>IF(入力!$C257="","",N(入力!$E257)+N(入力!$F257))</f>
        <v/>
      </c>
      <c r="Q257" s="1" t="str">
        <f>IF(入力!$C257="","",入力!$D257)</f>
        <v/>
      </c>
    </row>
    <row r="258" spans="1:17" ht="15.75" customHeight="1" x14ac:dyDescent="0.25">
      <c r="A258" s="1" t="str">
        <f>IF(入力!$C258="","",TEXT(入力!$B258,"yyyy年m月d日"))</f>
        <v/>
      </c>
      <c r="F258" s="1" t="str">
        <f>IF(入力!$C258="","",IF(N(入力!$E258)&gt;0,101,IFERROR(VLOOKUP(入力!$C258,科目マスタ!$A:$C,2,FALSE),"")))</f>
        <v/>
      </c>
      <c r="G258" s="1" t="str">
        <f>IF(入力!$C258="","",IF(N(入力!$E258)&gt;0,"現金",IFERROR(VLOOKUP(入力!$C258,科目マスタ!$A:$C,3,FALSE),入力!$C258)))</f>
        <v/>
      </c>
      <c r="L258" s="1" t="str">
        <f>IF(入力!$C258="","",IF(N(入力!$E258)&gt;0,IFERROR(VLOOKUP(入力!$C258,科目マスタ!$A:$C,2,FALSE),""),101))</f>
        <v/>
      </c>
      <c r="M258" s="1" t="str">
        <f>IF(入力!$C258="","",IF(N(入力!$E258)&gt;0,IFERROR(VLOOKUP(入力!$C258,科目マスタ!$A:$C,3,FALSE),入力!$C258),"現金"))</f>
        <v/>
      </c>
      <c r="P258" s="1" t="str">
        <f>IF(入力!$C258="","",N(入力!$E258)+N(入力!$F258))</f>
        <v/>
      </c>
      <c r="Q258" s="1" t="str">
        <f>IF(入力!$C258="","",入力!$D258)</f>
        <v/>
      </c>
    </row>
    <row r="259" spans="1:17" ht="15.75" customHeight="1" x14ac:dyDescent="0.25">
      <c r="A259" s="1" t="str">
        <f>IF(入力!$C259="","",TEXT(入力!$B259,"yyyy年m月d日"))</f>
        <v/>
      </c>
      <c r="F259" s="1" t="str">
        <f>IF(入力!$C259="","",IF(N(入力!$E259)&gt;0,101,IFERROR(VLOOKUP(入力!$C259,科目マスタ!$A:$C,2,FALSE),"")))</f>
        <v/>
      </c>
      <c r="G259" s="1" t="str">
        <f>IF(入力!$C259="","",IF(N(入力!$E259)&gt;0,"現金",IFERROR(VLOOKUP(入力!$C259,科目マスタ!$A:$C,3,FALSE),入力!$C259)))</f>
        <v/>
      </c>
      <c r="L259" s="1" t="str">
        <f>IF(入力!$C259="","",IF(N(入力!$E259)&gt;0,IFERROR(VLOOKUP(入力!$C259,科目マスタ!$A:$C,2,FALSE),""),101))</f>
        <v/>
      </c>
      <c r="M259" s="1" t="str">
        <f>IF(入力!$C259="","",IF(N(入力!$E259)&gt;0,IFERROR(VLOOKUP(入力!$C259,科目マスタ!$A:$C,3,FALSE),入力!$C259),"現金"))</f>
        <v/>
      </c>
      <c r="P259" s="1" t="str">
        <f>IF(入力!$C259="","",N(入力!$E259)+N(入力!$F259))</f>
        <v/>
      </c>
      <c r="Q259" s="1" t="str">
        <f>IF(入力!$C259="","",入力!$D259)</f>
        <v/>
      </c>
    </row>
    <row r="260" spans="1:17" ht="15.75" customHeight="1" x14ac:dyDescent="0.25">
      <c r="A260" s="1" t="str">
        <f>IF(入力!$C260="","",TEXT(入力!$B260,"yyyy年m月d日"))</f>
        <v/>
      </c>
      <c r="F260" s="1" t="str">
        <f>IF(入力!$C260="","",IF(N(入力!$E260)&gt;0,101,IFERROR(VLOOKUP(入力!$C260,科目マスタ!$A:$C,2,FALSE),"")))</f>
        <v/>
      </c>
      <c r="G260" s="1" t="str">
        <f>IF(入力!$C260="","",IF(N(入力!$E260)&gt;0,"現金",IFERROR(VLOOKUP(入力!$C260,科目マスタ!$A:$C,3,FALSE),入力!$C260)))</f>
        <v/>
      </c>
      <c r="L260" s="1" t="str">
        <f>IF(入力!$C260="","",IF(N(入力!$E260)&gt;0,IFERROR(VLOOKUP(入力!$C260,科目マスタ!$A:$C,2,FALSE),""),101))</f>
        <v/>
      </c>
      <c r="M260" s="1" t="str">
        <f>IF(入力!$C260="","",IF(N(入力!$E260)&gt;0,IFERROR(VLOOKUP(入力!$C260,科目マスタ!$A:$C,3,FALSE),入力!$C260),"現金"))</f>
        <v/>
      </c>
      <c r="P260" s="1" t="str">
        <f>IF(入力!$C260="","",N(入力!$E260)+N(入力!$F260))</f>
        <v/>
      </c>
      <c r="Q260" s="1" t="str">
        <f>IF(入力!$C260="","",入力!$D260)</f>
        <v/>
      </c>
    </row>
    <row r="261" spans="1:17" ht="15.75" customHeight="1" x14ac:dyDescent="0.25">
      <c r="A261" s="1" t="str">
        <f>IF(入力!$C261="","",TEXT(入力!$B261,"yyyy年m月d日"))</f>
        <v/>
      </c>
      <c r="F261" s="1" t="str">
        <f>IF(入力!$C261="","",IF(N(入力!$E261)&gt;0,101,IFERROR(VLOOKUP(入力!$C261,科目マスタ!$A:$C,2,FALSE),"")))</f>
        <v/>
      </c>
      <c r="G261" s="1" t="str">
        <f>IF(入力!$C261="","",IF(N(入力!$E261)&gt;0,"現金",IFERROR(VLOOKUP(入力!$C261,科目マスタ!$A:$C,3,FALSE),入力!$C261)))</f>
        <v/>
      </c>
      <c r="L261" s="1" t="str">
        <f>IF(入力!$C261="","",IF(N(入力!$E261)&gt;0,IFERROR(VLOOKUP(入力!$C261,科目マスタ!$A:$C,2,FALSE),""),101))</f>
        <v/>
      </c>
      <c r="M261" s="1" t="str">
        <f>IF(入力!$C261="","",IF(N(入力!$E261)&gt;0,IFERROR(VLOOKUP(入力!$C261,科目マスタ!$A:$C,3,FALSE),入力!$C261),"現金"))</f>
        <v/>
      </c>
      <c r="P261" s="1" t="str">
        <f>IF(入力!$C261="","",N(入力!$E261)+N(入力!$F261))</f>
        <v/>
      </c>
      <c r="Q261" s="1" t="str">
        <f>IF(入力!$C261="","",入力!$D261)</f>
        <v/>
      </c>
    </row>
    <row r="262" spans="1:17" ht="15.75" customHeight="1" x14ac:dyDescent="0.25">
      <c r="A262" s="1" t="str">
        <f>IF(入力!$C262="","",TEXT(入力!$B262,"yyyy年m月d日"))</f>
        <v/>
      </c>
      <c r="F262" s="1" t="str">
        <f>IF(入力!$C262="","",IF(N(入力!$E262)&gt;0,101,IFERROR(VLOOKUP(入力!$C262,科目マスタ!$A:$C,2,FALSE),"")))</f>
        <v/>
      </c>
      <c r="G262" s="1" t="str">
        <f>IF(入力!$C262="","",IF(N(入力!$E262)&gt;0,"現金",IFERROR(VLOOKUP(入力!$C262,科目マスタ!$A:$C,3,FALSE),入力!$C262)))</f>
        <v/>
      </c>
      <c r="L262" s="1" t="str">
        <f>IF(入力!$C262="","",IF(N(入力!$E262)&gt;0,IFERROR(VLOOKUP(入力!$C262,科目マスタ!$A:$C,2,FALSE),""),101))</f>
        <v/>
      </c>
      <c r="M262" s="1" t="str">
        <f>IF(入力!$C262="","",IF(N(入力!$E262)&gt;0,IFERROR(VLOOKUP(入力!$C262,科目マスタ!$A:$C,3,FALSE),入力!$C262),"現金"))</f>
        <v/>
      </c>
      <c r="P262" s="1" t="str">
        <f>IF(入力!$C262="","",N(入力!$E262)+N(入力!$F262))</f>
        <v/>
      </c>
      <c r="Q262" s="1" t="str">
        <f>IF(入力!$C262="","",入力!$D262)</f>
        <v/>
      </c>
    </row>
    <row r="263" spans="1:17" ht="15.75" customHeight="1" x14ac:dyDescent="0.25">
      <c r="A263" s="1" t="str">
        <f>IF(入力!$C263="","",TEXT(入力!$B263,"yyyy年m月d日"))</f>
        <v/>
      </c>
      <c r="F263" s="1" t="str">
        <f>IF(入力!$C263="","",IF(N(入力!$E263)&gt;0,101,IFERROR(VLOOKUP(入力!$C263,科目マスタ!$A:$C,2,FALSE),"")))</f>
        <v/>
      </c>
      <c r="G263" s="1" t="str">
        <f>IF(入力!$C263="","",IF(N(入力!$E263)&gt;0,"現金",IFERROR(VLOOKUP(入力!$C263,科目マスタ!$A:$C,3,FALSE),入力!$C263)))</f>
        <v/>
      </c>
      <c r="L263" s="1" t="str">
        <f>IF(入力!$C263="","",IF(N(入力!$E263)&gt;0,IFERROR(VLOOKUP(入力!$C263,科目マスタ!$A:$C,2,FALSE),""),101))</f>
        <v/>
      </c>
      <c r="M263" s="1" t="str">
        <f>IF(入力!$C263="","",IF(N(入力!$E263)&gt;0,IFERROR(VLOOKUP(入力!$C263,科目マスタ!$A:$C,3,FALSE),入力!$C263),"現金"))</f>
        <v/>
      </c>
      <c r="P263" s="1" t="str">
        <f>IF(入力!$C263="","",N(入力!$E263)+N(入力!$F263))</f>
        <v/>
      </c>
      <c r="Q263" s="1" t="str">
        <f>IF(入力!$C263="","",入力!$D263)</f>
        <v/>
      </c>
    </row>
    <row r="264" spans="1:17" ht="15.75" customHeight="1" x14ac:dyDescent="0.25">
      <c r="A264" s="1" t="str">
        <f>IF(入力!$C264="","",TEXT(入力!$B264,"yyyy年m月d日"))</f>
        <v/>
      </c>
      <c r="F264" s="1" t="str">
        <f>IF(入力!$C264="","",IF(N(入力!$E264)&gt;0,101,IFERROR(VLOOKUP(入力!$C264,科目マスタ!$A:$C,2,FALSE),"")))</f>
        <v/>
      </c>
      <c r="G264" s="1" t="str">
        <f>IF(入力!$C264="","",IF(N(入力!$E264)&gt;0,"現金",IFERROR(VLOOKUP(入力!$C264,科目マスタ!$A:$C,3,FALSE),入力!$C264)))</f>
        <v/>
      </c>
      <c r="L264" s="1" t="str">
        <f>IF(入力!$C264="","",IF(N(入力!$E264)&gt;0,IFERROR(VLOOKUP(入力!$C264,科目マスタ!$A:$C,2,FALSE),""),101))</f>
        <v/>
      </c>
      <c r="M264" s="1" t="str">
        <f>IF(入力!$C264="","",IF(N(入力!$E264)&gt;0,IFERROR(VLOOKUP(入力!$C264,科目マスタ!$A:$C,3,FALSE),入力!$C264),"現金"))</f>
        <v/>
      </c>
      <c r="P264" s="1" t="str">
        <f>IF(入力!$C264="","",N(入力!$E264)+N(入力!$F264))</f>
        <v/>
      </c>
      <c r="Q264" s="1" t="str">
        <f>IF(入力!$C264="","",入力!$D264)</f>
        <v/>
      </c>
    </row>
    <row r="265" spans="1:17" ht="15.75" customHeight="1" x14ac:dyDescent="0.25">
      <c r="A265" s="1" t="str">
        <f>IF(入力!$C265="","",TEXT(入力!$B265,"yyyy年m月d日"))</f>
        <v/>
      </c>
      <c r="F265" s="1" t="str">
        <f>IF(入力!$C265="","",IF(N(入力!$E265)&gt;0,101,IFERROR(VLOOKUP(入力!$C265,科目マスタ!$A:$C,2,FALSE),"")))</f>
        <v/>
      </c>
      <c r="G265" s="1" t="str">
        <f>IF(入力!$C265="","",IF(N(入力!$E265)&gt;0,"現金",IFERROR(VLOOKUP(入力!$C265,科目マスタ!$A:$C,3,FALSE),入力!$C265)))</f>
        <v/>
      </c>
      <c r="L265" s="1" t="str">
        <f>IF(入力!$C265="","",IF(N(入力!$E265)&gt;0,IFERROR(VLOOKUP(入力!$C265,科目マスタ!$A:$C,2,FALSE),""),101))</f>
        <v/>
      </c>
      <c r="M265" s="1" t="str">
        <f>IF(入力!$C265="","",IF(N(入力!$E265)&gt;0,IFERROR(VLOOKUP(入力!$C265,科目マスタ!$A:$C,3,FALSE),入力!$C265),"現金"))</f>
        <v/>
      </c>
      <c r="P265" s="1" t="str">
        <f>IF(入力!$C265="","",N(入力!$E265)+N(入力!$F265))</f>
        <v/>
      </c>
      <c r="Q265" s="1" t="str">
        <f>IF(入力!$C265="","",入力!$D265)</f>
        <v/>
      </c>
    </row>
    <row r="266" spans="1:17" ht="15.75" customHeight="1" x14ac:dyDescent="0.25">
      <c r="A266" s="1" t="str">
        <f>IF(入力!$C266="","",TEXT(入力!$B266,"yyyy年m月d日"))</f>
        <v/>
      </c>
      <c r="F266" s="1" t="str">
        <f>IF(入力!$C266="","",IF(N(入力!$E266)&gt;0,101,IFERROR(VLOOKUP(入力!$C266,科目マスタ!$A:$C,2,FALSE),"")))</f>
        <v/>
      </c>
      <c r="G266" s="1" t="str">
        <f>IF(入力!$C266="","",IF(N(入力!$E266)&gt;0,"現金",IFERROR(VLOOKUP(入力!$C266,科目マスタ!$A:$C,3,FALSE),入力!$C266)))</f>
        <v/>
      </c>
      <c r="L266" s="1" t="str">
        <f>IF(入力!$C266="","",IF(N(入力!$E266)&gt;0,IFERROR(VLOOKUP(入力!$C266,科目マスタ!$A:$C,2,FALSE),""),101))</f>
        <v/>
      </c>
      <c r="M266" s="1" t="str">
        <f>IF(入力!$C266="","",IF(N(入力!$E266)&gt;0,IFERROR(VLOOKUP(入力!$C266,科目マスタ!$A:$C,3,FALSE),入力!$C266),"現金"))</f>
        <v/>
      </c>
      <c r="P266" s="1" t="str">
        <f>IF(入力!$C266="","",N(入力!$E266)+N(入力!$F266))</f>
        <v/>
      </c>
      <c r="Q266" s="1" t="str">
        <f>IF(入力!$C266="","",入力!$D266)</f>
        <v/>
      </c>
    </row>
    <row r="267" spans="1:17" ht="15.75" customHeight="1" x14ac:dyDescent="0.25">
      <c r="A267" s="1" t="str">
        <f>IF(入力!$C267="","",TEXT(入力!$B267,"yyyy年m月d日"))</f>
        <v/>
      </c>
      <c r="F267" s="1" t="str">
        <f>IF(入力!$C267="","",IF(N(入力!$E267)&gt;0,101,IFERROR(VLOOKUP(入力!$C267,科目マスタ!$A:$C,2,FALSE),"")))</f>
        <v/>
      </c>
      <c r="G267" s="1" t="str">
        <f>IF(入力!$C267="","",IF(N(入力!$E267)&gt;0,"現金",IFERROR(VLOOKUP(入力!$C267,科目マスタ!$A:$C,3,FALSE),入力!$C267)))</f>
        <v/>
      </c>
      <c r="L267" s="1" t="str">
        <f>IF(入力!$C267="","",IF(N(入力!$E267)&gt;0,IFERROR(VLOOKUP(入力!$C267,科目マスタ!$A:$C,2,FALSE),""),101))</f>
        <v/>
      </c>
      <c r="M267" s="1" t="str">
        <f>IF(入力!$C267="","",IF(N(入力!$E267)&gt;0,IFERROR(VLOOKUP(入力!$C267,科目マスタ!$A:$C,3,FALSE),入力!$C267),"現金"))</f>
        <v/>
      </c>
      <c r="P267" s="1" t="str">
        <f>IF(入力!$C267="","",N(入力!$E267)+N(入力!$F267))</f>
        <v/>
      </c>
      <c r="Q267" s="1" t="str">
        <f>IF(入力!$C267="","",入力!$D267)</f>
        <v/>
      </c>
    </row>
    <row r="268" spans="1:17" ht="15.75" customHeight="1" x14ac:dyDescent="0.25">
      <c r="A268" s="1" t="str">
        <f>IF(入力!$C268="","",TEXT(入力!$B268,"yyyy年m月d日"))</f>
        <v/>
      </c>
      <c r="F268" s="1" t="str">
        <f>IF(入力!$C268="","",IF(N(入力!$E268)&gt;0,101,IFERROR(VLOOKUP(入力!$C268,科目マスタ!$A:$C,2,FALSE),"")))</f>
        <v/>
      </c>
      <c r="G268" s="1" t="str">
        <f>IF(入力!$C268="","",IF(N(入力!$E268)&gt;0,"現金",IFERROR(VLOOKUP(入力!$C268,科目マスタ!$A:$C,3,FALSE),入力!$C268)))</f>
        <v/>
      </c>
      <c r="L268" s="1" t="str">
        <f>IF(入力!$C268="","",IF(N(入力!$E268)&gt;0,IFERROR(VLOOKUP(入力!$C268,科目マスタ!$A:$C,2,FALSE),""),101))</f>
        <v/>
      </c>
      <c r="M268" s="1" t="str">
        <f>IF(入力!$C268="","",IF(N(入力!$E268)&gt;0,IFERROR(VLOOKUP(入力!$C268,科目マスタ!$A:$C,3,FALSE),入力!$C268),"現金"))</f>
        <v/>
      </c>
      <c r="P268" s="1" t="str">
        <f>IF(入力!$C268="","",N(入力!$E268)+N(入力!$F268))</f>
        <v/>
      </c>
      <c r="Q268" s="1" t="str">
        <f>IF(入力!$C268="","",入力!$D268)</f>
        <v/>
      </c>
    </row>
    <row r="269" spans="1:17" ht="15.75" customHeight="1" x14ac:dyDescent="0.25">
      <c r="A269" s="1" t="str">
        <f>IF(入力!$C269="","",TEXT(入力!$B269,"yyyy年m月d日"))</f>
        <v/>
      </c>
      <c r="F269" s="1" t="str">
        <f>IF(入力!$C269="","",IF(N(入力!$E269)&gt;0,101,IFERROR(VLOOKUP(入力!$C269,科目マスタ!$A:$C,2,FALSE),"")))</f>
        <v/>
      </c>
      <c r="G269" s="1" t="str">
        <f>IF(入力!$C269="","",IF(N(入力!$E269)&gt;0,"現金",IFERROR(VLOOKUP(入力!$C269,科目マスタ!$A:$C,3,FALSE),入力!$C269)))</f>
        <v/>
      </c>
      <c r="L269" s="1" t="str">
        <f>IF(入力!$C269="","",IF(N(入力!$E269)&gt;0,IFERROR(VLOOKUP(入力!$C269,科目マスタ!$A:$C,2,FALSE),""),101))</f>
        <v/>
      </c>
      <c r="M269" s="1" t="str">
        <f>IF(入力!$C269="","",IF(N(入力!$E269)&gt;0,IFERROR(VLOOKUP(入力!$C269,科目マスタ!$A:$C,3,FALSE),入力!$C269),"現金"))</f>
        <v/>
      </c>
      <c r="P269" s="1" t="str">
        <f>IF(入力!$C269="","",N(入力!$E269)+N(入力!$F269))</f>
        <v/>
      </c>
      <c r="Q269" s="1" t="str">
        <f>IF(入力!$C269="","",入力!$D269)</f>
        <v/>
      </c>
    </row>
    <row r="270" spans="1:17" ht="15.75" customHeight="1" x14ac:dyDescent="0.25">
      <c r="A270" s="1" t="str">
        <f>IF(入力!$C270="","",TEXT(入力!$B270,"yyyy年m月d日"))</f>
        <v/>
      </c>
      <c r="F270" s="1" t="str">
        <f>IF(入力!$C270="","",IF(N(入力!$E270)&gt;0,101,IFERROR(VLOOKUP(入力!$C270,科目マスタ!$A:$C,2,FALSE),"")))</f>
        <v/>
      </c>
      <c r="G270" s="1" t="str">
        <f>IF(入力!$C270="","",IF(N(入力!$E270)&gt;0,"現金",IFERROR(VLOOKUP(入力!$C270,科目マスタ!$A:$C,3,FALSE),入力!$C270)))</f>
        <v/>
      </c>
      <c r="L270" s="1" t="str">
        <f>IF(入力!$C270="","",IF(N(入力!$E270)&gt;0,IFERROR(VLOOKUP(入力!$C270,科目マスタ!$A:$C,2,FALSE),""),101))</f>
        <v/>
      </c>
      <c r="M270" s="1" t="str">
        <f>IF(入力!$C270="","",IF(N(入力!$E270)&gt;0,IFERROR(VLOOKUP(入力!$C270,科目マスタ!$A:$C,3,FALSE),入力!$C270),"現金"))</f>
        <v/>
      </c>
      <c r="P270" s="1" t="str">
        <f>IF(入力!$C270="","",N(入力!$E270)+N(入力!$F270))</f>
        <v/>
      </c>
      <c r="Q270" s="1" t="str">
        <f>IF(入力!$C270="","",入力!$D270)</f>
        <v/>
      </c>
    </row>
    <row r="271" spans="1:17" ht="15.75" customHeight="1" x14ac:dyDescent="0.25">
      <c r="A271" s="1" t="str">
        <f>IF(入力!$C271="","",TEXT(入力!$B271,"yyyy年m月d日"))</f>
        <v/>
      </c>
      <c r="F271" s="1" t="str">
        <f>IF(入力!$C271="","",IF(N(入力!$E271)&gt;0,101,IFERROR(VLOOKUP(入力!$C271,科目マスタ!$A:$C,2,FALSE),"")))</f>
        <v/>
      </c>
      <c r="G271" s="1" t="str">
        <f>IF(入力!$C271="","",IF(N(入力!$E271)&gt;0,"現金",IFERROR(VLOOKUP(入力!$C271,科目マスタ!$A:$C,3,FALSE),入力!$C271)))</f>
        <v/>
      </c>
      <c r="L271" s="1" t="str">
        <f>IF(入力!$C271="","",IF(N(入力!$E271)&gt;0,IFERROR(VLOOKUP(入力!$C271,科目マスタ!$A:$C,2,FALSE),""),101))</f>
        <v/>
      </c>
      <c r="M271" s="1" t="str">
        <f>IF(入力!$C271="","",IF(N(入力!$E271)&gt;0,IFERROR(VLOOKUP(入力!$C271,科目マスタ!$A:$C,3,FALSE),入力!$C271),"現金"))</f>
        <v/>
      </c>
      <c r="P271" s="1" t="str">
        <f>IF(入力!$C271="","",N(入力!$E271)+N(入力!$F271))</f>
        <v/>
      </c>
      <c r="Q271" s="1" t="str">
        <f>IF(入力!$C271="","",入力!$D271)</f>
        <v/>
      </c>
    </row>
    <row r="272" spans="1:17" ht="15.75" customHeight="1" x14ac:dyDescent="0.25">
      <c r="A272" s="1" t="str">
        <f>IF(入力!$C272="","",TEXT(入力!$B272,"yyyy年m月d日"))</f>
        <v/>
      </c>
      <c r="F272" s="1" t="str">
        <f>IF(入力!$C272="","",IF(N(入力!$E272)&gt;0,101,IFERROR(VLOOKUP(入力!$C272,科目マスタ!$A:$C,2,FALSE),"")))</f>
        <v/>
      </c>
      <c r="G272" s="1" t="str">
        <f>IF(入力!$C272="","",IF(N(入力!$E272)&gt;0,"現金",IFERROR(VLOOKUP(入力!$C272,科目マスタ!$A:$C,3,FALSE),入力!$C272)))</f>
        <v/>
      </c>
      <c r="L272" s="1" t="str">
        <f>IF(入力!$C272="","",IF(N(入力!$E272)&gt;0,IFERROR(VLOOKUP(入力!$C272,科目マスタ!$A:$C,2,FALSE),""),101))</f>
        <v/>
      </c>
      <c r="M272" s="1" t="str">
        <f>IF(入力!$C272="","",IF(N(入力!$E272)&gt;0,IFERROR(VLOOKUP(入力!$C272,科目マスタ!$A:$C,3,FALSE),入力!$C272),"現金"))</f>
        <v/>
      </c>
      <c r="P272" s="1" t="str">
        <f>IF(入力!$C272="","",N(入力!$E272)+N(入力!$F272))</f>
        <v/>
      </c>
      <c r="Q272" s="1" t="str">
        <f>IF(入力!$C272="","",入力!$D272)</f>
        <v/>
      </c>
    </row>
    <row r="273" spans="1:17" ht="15.75" customHeight="1" x14ac:dyDescent="0.25">
      <c r="A273" s="1" t="str">
        <f>IF(入力!$C273="","",TEXT(入力!$B273,"yyyy年m月d日"))</f>
        <v/>
      </c>
      <c r="F273" s="1" t="str">
        <f>IF(入力!$C273="","",IF(N(入力!$E273)&gt;0,101,IFERROR(VLOOKUP(入力!$C273,科目マスタ!$A:$C,2,FALSE),"")))</f>
        <v/>
      </c>
      <c r="G273" s="1" t="str">
        <f>IF(入力!$C273="","",IF(N(入力!$E273)&gt;0,"現金",IFERROR(VLOOKUP(入力!$C273,科目マスタ!$A:$C,3,FALSE),入力!$C273)))</f>
        <v/>
      </c>
      <c r="L273" s="1" t="str">
        <f>IF(入力!$C273="","",IF(N(入力!$E273)&gt;0,IFERROR(VLOOKUP(入力!$C273,科目マスタ!$A:$C,2,FALSE),""),101))</f>
        <v/>
      </c>
      <c r="M273" s="1" t="str">
        <f>IF(入力!$C273="","",IF(N(入力!$E273)&gt;0,IFERROR(VLOOKUP(入力!$C273,科目マスタ!$A:$C,3,FALSE),入力!$C273),"現金"))</f>
        <v/>
      </c>
      <c r="P273" s="1" t="str">
        <f>IF(入力!$C273="","",N(入力!$E273)+N(入力!$F273))</f>
        <v/>
      </c>
      <c r="Q273" s="1" t="str">
        <f>IF(入力!$C273="","",入力!$D273)</f>
        <v/>
      </c>
    </row>
    <row r="274" spans="1:17" ht="15.75" customHeight="1" x14ac:dyDescent="0.25">
      <c r="A274" s="1" t="str">
        <f>IF(入力!$C274="","",TEXT(入力!$B274,"yyyy年m月d日"))</f>
        <v/>
      </c>
      <c r="F274" s="1" t="str">
        <f>IF(入力!$C274="","",IF(N(入力!$E274)&gt;0,101,IFERROR(VLOOKUP(入力!$C274,科目マスタ!$A:$C,2,FALSE),"")))</f>
        <v/>
      </c>
      <c r="G274" s="1" t="str">
        <f>IF(入力!$C274="","",IF(N(入力!$E274)&gt;0,"現金",IFERROR(VLOOKUP(入力!$C274,科目マスタ!$A:$C,3,FALSE),入力!$C274)))</f>
        <v/>
      </c>
      <c r="L274" s="1" t="str">
        <f>IF(入力!$C274="","",IF(N(入力!$E274)&gt;0,IFERROR(VLOOKUP(入力!$C274,科目マスタ!$A:$C,2,FALSE),""),101))</f>
        <v/>
      </c>
      <c r="M274" s="1" t="str">
        <f>IF(入力!$C274="","",IF(N(入力!$E274)&gt;0,IFERROR(VLOOKUP(入力!$C274,科目マスタ!$A:$C,3,FALSE),入力!$C274),"現金"))</f>
        <v/>
      </c>
      <c r="P274" s="1" t="str">
        <f>IF(入力!$C274="","",N(入力!$E274)+N(入力!$F274))</f>
        <v/>
      </c>
      <c r="Q274" s="1" t="str">
        <f>IF(入力!$C274="","",入力!$D274)</f>
        <v/>
      </c>
    </row>
    <row r="275" spans="1:17" ht="15.75" customHeight="1" x14ac:dyDescent="0.25">
      <c r="A275" s="1" t="str">
        <f>IF(入力!$C275="","",TEXT(入力!$B275,"yyyy年m月d日"))</f>
        <v/>
      </c>
      <c r="F275" s="1" t="str">
        <f>IF(入力!$C275="","",IF(N(入力!$E275)&gt;0,101,IFERROR(VLOOKUP(入力!$C275,科目マスタ!$A:$C,2,FALSE),"")))</f>
        <v/>
      </c>
      <c r="G275" s="1" t="str">
        <f>IF(入力!$C275="","",IF(N(入力!$E275)&gt;0,"現金",IFERROR(VLOOKUP(入力!$C275,科目マスタ!$A:$C,3,FALSE),入力!$C275)))</f>
        <v/>
      </c>
      <c r="L275" s="1" t="str">
        <f>IF(入力!$C275="","",IF(N(入力!$E275)&gt;0,IFERROR(VLOOKUP(入力!$C275,科目マスタ!$A:$C,2,FALSE),""),101))</f>
        <v/>
      </c>
      <c r="M275" s="1" t="str">
        <f>IF(入力!$C275="","",IF(N(入力!$E275)&gt;0,IFERROR(VLOOKUP(入力!$C275,科目マスタ!$A:$C,3,FALSE),入力!$C275),"現金"))</f>
        <v/>
      </c>
      <c r="P275" s="1" t="str">
        <f>IF(入力!$C275="","",N(入力!$E275)+N(入力!$F275))</f>
        <v/>
      </c>
      <c r="Q275" s="1" t="str">
        <f>IF(入力!$C275="","",入力!$D275)</f>
        <v/>
      </c>
    </row>
    <row r="276" spans="1:17" ht="15.75" customHeight="1" x14ac:dyDescent="0.25">
      <c r="A276" s="1" t="str">
        <f>IF(入力!$C276="","",TEXT(入力!$B276,"yyyy年m月d日"))</f>
        <v/>
      </c>
      <c r="F276" s="1" t="str">
        <f>IF(入力!$C276="","",IF(N(入力!$E276)&gt;0,101,IFERROR(VLOOKUP(入力!$C276,科目マスタ!$A:$C,2,FALSE),"")))</f>
        <v/>
      </c>
      <c r="G276" s="1" t="str">
        <f>IF(入力!$C276="","",IF(N(入力!$E276)&gt;0,"現金",IFERROR(VLOOKUP(入力!$C276,科目マスタ!$A:$C,3,FALSE),入力!$C276)))</f>
        <v/>
      </c>
      <c r="L276" s="1" t="str">
        <f>IF(入力!$C276="","",IF(N(入力!$E276)&gt;0,IFERROR(VLOOKUP(入力!$C276,科目マスタ!$A:$C,2,FALSE),""),101))</f>
        <v/>
      </c>
      <c r="M276" s="1" t="str">
        <f>IF(入力!$C276="","",IF(N(入力!$E276)&gt;0,IFERROR(VLOOKUP(入力!$C276,科目マスタ!$A:$C,3,FALSE),入力!$C276),"現金"))</f>
        <v/>
      </c>
      <c r="P276" s="1" t="str">
        <f>IF(入力!$C276="","",N(入力!$E276)+N(入力!$F276))</f>
        <v/>
      </c>
      <c r="Q276" s="1" t="str">
        <f>IF(入力!$C276="","",入力!$D276)</f>
        <v/>
      </c>
    </row>
    <row r="277" spans="1:17" ht="15.75" customHeight="1" x14ac:dyDescent="0.25">
      <c r="A277" s="1" t="str">
        <f>IF(入力!$C277="","",TEXT(入力!$B277,"yyyy年m月d日"))</f>
        <v/>
      </c>
      <c r="F277" s="1" t="str">
        <f>IF(入力!$C277="","",IF(N(入力!$E277)&gt;0,101,IFERROR(VLOOKUP(入力!$C277,科目マスタ!$A:$C,2,FALSE),"")))</f>
        <v/>
      </c>
      <c r="G277" s="1" t="str">
        <f>IF(入力!$C277="","",IF(N(入力!$E277)&gt;0,"現金",IFERROR(VLOOKUP(入力!$C277,科目マスタ!$A:$C,3,FALSE),入力!$C277)))</f>
        <v/>
      </c>
      <c r="L277" s="1" t="str">
        <f>IF(入力!$C277="","",IF(N(入力!$E277)&gt;0,IFERROR(VLOOKUP(入力!$C277,科目マスタ!$A:$C,2,FALSE),""),101))</f>
        <v/>
      </c>
      <c r="M277" s="1" t="str">
        <f>IF(入力!$C277="","",IF(N(入力!$E277)&gt;0,IFERROR(VLOOKUP(入力!$C277,科目マスタ!$A:$C,3,FALSE),入力!$C277),"現金"))</f>
        <v/>
      </c>
      <c r="P277" s="1" t="str">
        <f>IF(入力!$C277="","",N(入力!$E277)+N(入力!$F277))</f>
        <v/>
      </c>
      <c r="Q277" s="1" t="str">
        <f>IF(入力!$C277="","",入力!$D277)</f>
        <v/>
      </c>
    </row>
    <row r="278" spans="1:17" ht="15.75" customHeight="1" x14ac:dyDescent="0.25">
      <c r="A278" s="1" t="str">
        <f>IF(入力!$C278="","",TEXT(入力!$B278,"yyyy年m月d日"))</f>
        <v/>
      </c>
      <c r="F278" s="1" t="str">
        <f>IF(入力!$C278="","",IF(N(入力!$E278)&gt;0,101,IFERROR(VLOOKUP(入力!$C278,科目マスタ!$A:$C,2,FALSE),"")))</f>
        <v/>
      </c>
      <c r="G278" s="1" t="str">
        <f>IF(入力!$C278="","",IF(N(入力!$E278)&gt;0,"現金",IFERROR(VLOOKUP(入力!$C278,科目マスタ!$A:$C,3,FALSE),入力!$C278)))</f>
        <v/>
      </c>
      <c r="L278" s="1" t="str">
        <f>IF(入力!$C278="","",IF(N(入力!$E278)&gt;0,IFERROR(VLOOKUP(入力!$C278,科目マスタ!$A:$C,2,FALSE),""),101))</f>
        <v/>
      </c>
      <c r="M278" s="1" t="str">
        <f>IF(入力!$C278="","",IF(N(入力!$E278)&gt;0,IFERROR(VLOOKUP(入力!$C278,科目マスタ!$A:$C,3,FALSE),入力!$C278),"現金"))</f>
        <v/>
      </c>
      <c r="P278" s="1" t="str">
        <f>IF(入力!$C278="","",N(入力!$E278)+N(入力!$F278))</f>
        <v/>
      </c>
      <c r="Q278" s="1" t="str">
        <f>IF(入力!$C278="","",入力!$D278)</f>
        <v/>
      </c>
    </row>
    <row r="279" spans="1:17" ht="15.75" customHeight="1" x14ac:dyDescent="0.25">
      <c r="A279" s="1" t="str">
        <f>IF(入力!$C279="","",TEXT(入力!$B279,"yyyy年m月d日"))</f>
        <v/>
      </c>
      <c r="F279" s="1" t="str">
        <f>IF(入力!$C279="","",IF(N(入力!$E279)&gt;0,101,IFERROR(VLOOKUP(入力!$C279,科目マスタ!$A:$C,2,FALSE),"")))</f>
        <v/>
      </c>
      <c r="G279" s="1" t="str">
        <f>IF(入力!$C279="","",IF(N(入力!$E279)&gt;0,"現金",IFERROR(VLOOKUP(入力!$C279,科目マスタ!$A:$C,3,FALSE),入力!$C279)))</f>
        <v/>
      </c>
      <c r="L279" s="1" t="str">
        <f>IF(入力!$C279="","",IF(N(入力!$E279)&gt;0,IFERROR(VLOOKUP(入力!$C279,科目マスタ!$A:$C,2,FALSE),""),101))</f>
        <v/>
      </c>
      <c r="M279" s="1" t="str">
        <f>IF(入力!$C279="","",IF(N(入力!$E279)&gt;0,IFERROR(VLOOKUP(入力!$C279,科目マスタ!$A:$C,3,FALSE),入力!$C279),"現金"))</f>
        <v/>
      </c>
      <c r="P279" s="1" t="str">
        <f>IF(入力!$C279="","",N(入力!$E279)+N(入力!$F279))</f>
        <v/>
      </c>
      <c r="Q279" s="1" t="str">
        <f>IF(入力!$C279="","",入力!$D279)</f>
        <v/>
      </c>
    </row>
    <row r="280" spans="1:17" ht="15.75" customHeight="1" x14ac:dyDescent="0.25">
      <c r="A280" s="1" t="str">
        <f>IF(入力!$C280="","",TEXT(入力!$B280,"yyyy年m月d日"))</f>
        <v/>
      </c>
      <c r="F280" s="1" t="str">
        <f>IF(入力!$C280="","",IF(N(入力!$E280)&gt;0,101,IFERROR(VLOOKUP(入力!$C280,科目マスタ!$A:$C,2,FALSE),"")))</f>
        <v/>
      </c>
      <c r="G280" s="1" t="str">
        <f>IF(入力!$C280="","",IF(N(入力!$E280)&gt;0,"現金",IFERROR(VLOOKUP(入力!$C280,科目マスタ!$A:$C,3,FALSE),入力!$C280)))</f>
        <v/>
      </c>
      <c r="L280" s="1" t="str">
        <f>IF(入力!$C280="","",IF(N(入力!$E280)&gt;0,IFERROR(VLOOKUP(入力!$C280,科目マスタ!$A:$C,2,FALSE),""),101))</f>
        <v/>
      </c>
      <c r="M280" s="1" t="str">
        <f>IF(入力!$C280="","",IF(N(入力!$E280)&gt;0,IFERROR(VLOOKUP(入力!$C280,科目マスタ!$A:$C,3,FALSE),入力!$C280),"現金"))</f>
        <v/>
      </c>
      <c r="P280" s="1" t="str">
        <f>IF(入力!$C280="","",N(入力!$E280)+N(入力!$F280))</f>
        <v/>
      </c>
      <c r="Q280" s="1" t="str">
        <f>IF(入力!$C280="","",入力!$D280)</f>
        <v/>
      </c>
    </row>
    <row r="281" spans="1:17" ht="15.75" customHeight="1" x14ac:dyDescent="0.25">
      <c r="A281" s="1" t="str">
        <f>IF(入力!$C281="","",TEXT(入力!$B281,"yyyy年m月d日"))</f>
        <v/>
      </c>
      <c r="F281" s="1" t="str">
        <f>IF(入力!$C281="","",IF(N(入力!$E281)&gt;0,101,IFERROR(VLOOKUP(入力!$C281,科目マスタ!$A:$C,2,FALSE),"")))</f>
        <v/>
      </c>
      <c r="G281" s="1" t="str">
        <f>IF(入力!$C281="","",IF(N(入力!$E281)&gt;0,"現金",IFERROR(VLOOKUP(入力!$C281,科目マスタ!$A:$C,3,FALSE),入力!$C281)))</f>
        <v/>
      </c>
      <c r="L281" s="1" t="str">
        <f>IF(入力!$C281="","",IF(N(入力!$E281)&gt;0,IFERROR(VLOOKUP(入力!$C281,科目マスタ!$A:$C,2,FALSE),""),101))</f>
        <v/>
      </c>
      <c r="M281" s="1" t="str">
        <f>IF(入力!$C281="","",IF(N(入力!$E281)&gt;0,IFERROR(VLOOKUP(入力!$C281,科目マスタ!$A:$C,3,FALSE),入力!$C281),"現金"))</f>
        <v/>
      </c>
      <c r="P281" s="1" t="str">
        <f>IF(入力!$C281="","",N(入力!$E281)+N(入力!$F281))</f>
        <v/>
      </c>
      <c r="Q281" s="1" t="str">
        <f>IF(入力!$C281="","",入力!$D281)</f>
        <v/>
      </c>
    </row>
    <row r="282" spans="1:17" ht="15.75" customHeight="1" x14ac:dyDescent="0.25">
      <c r="A282" s="1" t="str">
        <f>IF(入力!$C282="","",TEXT(入力!$B282,"yyyy年m月d日"))</f>
        <v/>
      </c>
      <c r="F282" s="1" t="str">
        <f>IF(入力!$C282="","",IF(N(入力!$E282)&gt;0,101,IFERROR(VLOOKUP(入力!$C282,科目マスタ!$A:$C,2,FALSE),"")))</f>
        <v/>
      </c>
      <c r="G282" s="1" t="str">
        <f>IF(入力!$C282="","",IF(N(入力!$E282)&gt;0,"現金",IFERROR(VLOOKUP(入力!$C282,科目マスタ!$A:$C,3,FALSE),入力!$C282)))</f>
        <v/>
      </c>
      <c r="L282" s="1" t="str">
        <f>IF(入力!$C282="","",IF(N(入力!$E282)&gt;0,IFERROR(VLOOKUP(入力!$C282,科目マスタ!$A:$C,2,FALSE),""),101))</f>
        <v/>
      </c>
      <c r="M282" s="1" t="str">
        <f>IF(入力!$C282="","",IF(N(入力!$E282)&gt;0,IFERROR(VLOOKUP(入力!$C282,科目マスタ!$A:$C,3,FALSE),入力!$C282),"現金"))</f>
        <v/>
      </c>
      <c r="P282" s="1" t="str">
        <f>IF(入力!$C282="","",N(入力!$E282)+N(入力!$F282))</f>
        <v/>
      </c>
      <c r="Q282" s="1" t="str">
        <f>IF(入力!$C282="","",入力!$D282)</f>
        <v/>
      </c>
    </row>
    <row r="283" spans="1:17" ht="15.75" customHeight="1" x14ac:dyDescent="0.25">
      <c r="A283" s="1" t="str">
        <f>IF(入力!$C283="","",TEXT(入力!$B283,"yyyy年m月d日"))</f>
        <v/>
      </c>
      <c r="F283" s="1" t="str">
        <f>IF(入力!$C283="","",IF(N(入力!$E283)&gt;0,101,IFERROR(VLOOKUP(入力!$C283,科目マスタ!$A:$C,2,FALSE),"")))</f>
        <v/>
      </c>
      <c r="G283" s="1" t="str">
        <f>IF(入力!$C283="","",IF(N(入力!$E283)&gt;0,"現金",IFERROR(VLOOKUP(入力!$C283,科目マスタ!$A:$C,3,FALSE),入力!$C283)))</f>
        <v/>
      </c>
      <c r="L283" s="1" t="str">
        <f>IF(入力!$C283="","",IF(N(入力!$E283)&gt;0,IFERROR(VLOOKUP(入力!$C283,科目マスタ!$A:$C,2,FALSE),""),101))</f>
        <v/>
      </c>
      <c r="M283" s="1" t="str">
        <f>IF(入力!$C283="","",IF(N(入力!$E283)&gt;0,IFERROR(VLOOKUP(入力!$C283,科目マスタ!$A:$C,3,FALSE),入力!$C283),"現金"))</f>
        <v/>
      </c>
      <c r="P283" s="1" t="str">
        <f>IF(入力!$C283="","",N(入力!$E283)+N(入力!$F283))</f>
        <v/>
      </c>
      <c r="Q283" s="1" t="str">
        <f>IF(入力!$C283="","",入力!$D283)</f>
        <v/>
      </c>
    </row>
    <row r="284" spans="1:17" ht="15.75" customHeight="1" x14ac:dyDescent="0.25">
      <c r="A284" s="1" t="str">
        <f>IF(入力!$C284="","",TEXT(入力!$B284,"yyyy年m月d日"))</f>
        <v/>
      </c>
      <c r="F284" s="1" t="str">
        <f>IF(入力!$C284="","",IF(N(入力!$E284)&gt;0,101,IFERROR(VLOOKUP(入力!$C284,科目マスタ!$A:$C,2,FALSE),"")))</f>
        <v/>
      </c>
      <c r="G284" s="1" t="str">
        <f>IF(入力!$C284="","",IF(N(入力!$E284)&gt;0,"現金",IFERROR(VLOOKUP(入力!$C284,科目マスタ!$A:$C,3,FALSE),入力!$C284)))</f>
        <v/>
      </c>
      <c r="L284" s="1" t="str">
        <f>IF(入力!$C284="","",IF(N(入力!$E284)&gt;0,IFERROR(VLOOKUP(入力!$C284,科目マスタ!$A:$C,2,FALSE),""),101))</f>
        <v/>
      </c>
      <c r="M284" s="1" t="str">
        <f>IF(入力!$C284="","",IF(N(入力!$E284)&gt;0,IFERROR(VLOOKUP(入力!$C284,科目マスタ!$A:$C,3,FALSE),入力!$C284),"現金"))</f>
        <v/>
      </c>
      <c r="P284" s="1" t="str">
        <f>IF(入力!$C284="","",N(入力!$E284)+N(入力!$F284))</f>
        <v/>
      </c>
      <c r="Q284" s="1" t="str">
        <f>IF(入力!$C284="","",入力!$D284)</f>
        <v/>
      </c>
    </row>
    <row r="285" spans="1:17" ht="15.75" customHeight="1" x14ac:dyDescent="0.25">
      <c r="A285" s="1" t="str">
        <f>IF(入力!$C285="","",TEXT(入力!$B285,"yyyy年m月d日"))</f>
        <v/>
      </c>
      <c r="F285" s="1" t="str">
        <f>IF(入力!$C285="","",IF(N(入力!$E285)&gt;0,101,IFERROR(VLOOKUP(入力!$C285,科目マスタ!$A:$C,2,FALSE),"")))</f>
        <v/>
      </c>
      <c r="G285" s="1" t="str">
        <f>IF(入力!$C285="","",IF(N(入力!$E285)&gt;0,"現金",IFERROR(VLOOKUP(入力!$C285,科目マスタ!$A:$C,3,FALSE),入力!$C285)))</f>
        <v/>
      </c>
      <c r="L285" s="1" t="str">
        <f>IF(入力!$C285="","",IF(N(入力!$E285)&gt;0,IFERROR(VLOOKUP(入力!$C285,科目マスタ!$A:$C,2,FALSE),""),101))</f>
        <v/>
      </c>
      <c r="M285" s="1" t="str">
        <f>IF(入力!$C285="","",IF(N(入力!$E285)&gt;0,IFERROR(VLOOKUP(入力!$C285,科目マスタ!$A:$C,3,FALSE),入力!$C285),"現金"))</f>
        <v/>
      </c>
      <c r="P285" s="1" t="str">
        <f>IF(入力!$C285="","",N(入力!$E285)+N(入力!$F285))</f>
        <v/>
      </c>
      <c r="Q285" s="1" t="str">
        <f>IF(入力!$C285="","",入力!$D285)</f>
        <v/>
      </c>
    </row>
    <row r="286" spans="1:17" ht="15.75" customHeight="1" x14ac:dyDescent="0.25">
      <c r="A286" s="1" t="str">
        <f>IF(入力!$C286="","",TEXT(入力!$B286,"yyyy年m月d日"))</f>
        <v/>
      </c>
      <c r="F286" s="1" t="str">
        <f>IF(入力!$C286="","",IF(N(入力!$E286)&gt;0,101,IFERROR(VLOOKUP(入力!$C286,科目マスタ!$A:$C,2,FALSE),"")))</f>
        <v/>
      </c>
      <c r="G286" s="1" t="str">
        <f>IF(入力!$C286="","",IF(N(入力!$E286)&gt;0,"現金",IFERROR(VLOOKUP(入力!$C286,科目マスタ!$A:$C,3,FALSE),入力!$C286)))</f>
        <v/>
      </c>
      <c r="L286" s="1" t="str">
        <f>IF(入力!$C286="","",IF(N(入力!$E286)&gt;0,IFERROR(VLOOKUP(入力!$C286,科目マスタ!$A:$C,2,FALSE),""),101))</f>
        <v/>
      </c>
      <c r="M286" s="1" t="str">
        <f>IF(入力!$C286="","",IF(N(入力!$E286)&gt;0,IFERROR(VLOOKUP(入力!$C286,科目マスタ!$A:$C,3,FALSE),入力!$C286),"現金"))</f>
        <v/>
      </c>
      <c r="P286" s="1" t="str">
        <f>IF(入力!$C286="","",N(入力!$E286)+N(入力!$F286))</f>
        <v/>
      </c>
      <c r="Q286" s="1" t="str">
        <f>IF(入力!$C286="","",入力!$D286)</f>
        <v/>
      </c>
    </row>
    <row r="287" spans="1:17" ht="15.75" customHeight="1" x14ac:dyDescent="0.25">
      <c r="A287" s="1" t="str">
        <f>IF(入力!$C287="","",TEXT(入力!$B287,"yyyy年m月d日"))</f>
        <v/>
      </c>
      <c r="F287" s="1" t="str">
        <f>IF(入力!$C287="","",IF(N(入力!$E287)&gt;0,101,IFERROR(VLOOKUP(入力!$C287,科目マスタ!$A:$C,2,FALSE),"")))</f>
        <v/>
      </c>
      <c r="G287" s="1" t="str">
        <f>IF(入力!$C287="","",IF(N(入力!$E287)&gt;0,"現金",IFERROR(VLOOKUP(入力!$C287,科目マスタ!$A:$C,3,FALSE),入力!$C287)))</f>
        <v/>
      </c>
      <c r="L287" s="1" t="str">
        <f>IF(入力!$C287="","",IF(N(入力!$E287)&gt;0,IFERROR(VLOOKUP(入力!$C287,科目マスタ!$A:$C,2,FALSE),""),101))</f>
        <v/>
      </c>
      <c r="M287" s="1" t="str">
        <f>IF(入力!$C287="","",IF(N(入力!$E287)&gt;0,IFERROR(VLOOKUP(入力!$C287,科目マスタ!$A:$C,3,FALSE),入力!$C287),"現金"))</f>
        <v/>
      </c>
      <c r="P287" s="1" t="str">
        <f>IF(入力!$C287="","",N(入力!$E287)+N(入力!$F287))</f>
        <v/>
      </c>
      <c r="Q287" s="1" t="str">
        <f>IF(入力!$C287="","",入力!$D287)</f>
        <v/>
      </c>
    </row>
    <row r="288" spans="1:17" ht="15.75" customHeight="1" x14ac:dyDescent="0.25">
      <c r="A288" s="1" t="str">
        <f>IF(入力!$C288="","",TEXT(入力!$B288,"yyyy年m月d日"))</f>
        <v/>
      </c>
      <c r="F288" s="1" t="str">
        <f>IF(入力!$C288="","",IF(N(入力!$E288)&gt;0,101,IFERROR(VLOOKUP(入力!$C288,科目マスタ!$A:$C,2,FALSE),"")))</f>
        <v/>
      </c>
      <c r="G288" s="1" t="str">
        <f>IF(入力!$C288="","",IF(N(入力!$E288)&gt;0,"現金",IFERROR(VLOOKUP(入力!$C288,科目マスタ!$A:$C,3,FALSE),入力!$C288)))</f>
        <v/>
      </c>
      <c r="L288" s="1" t="str">
        <f>IF(入力!$C288="","",IF(N(入力!$E288)&gt;0,IFERROR(VLOOKUP(入力!$C288,科目マスタ!$A:$C,2,FALSE),""),101))</f>
        <v/>
      </c>
      <c r="M288" s="1" t="str">
        <f>IF(入力!$C288="","",IF(N(入力!$E288)&gt;0,IFERROR(VLOOKUP(入力!$C288,科目マスタ!$A:$C,3,FALSE),入力!$C288),"現金"))</f>
        <v/>
      </c>
      <c r="P288" s="1" t="str">
        <f>IF(入力!$C288="","",N(入力!$E288)+N(入力!$F288))</f>
        <v/>
      </c>
      <c r="Q288" s="1" t="str">
        <f>IF(入力!$C288="","",入力!$D288)</f>
        <v/>
      </c>
    </row>
    <row r="289" spans="1:17" ht="15.75" customHeight="1" x14ac:dyDescent="0.25">
      <c r="A289" s="1" t="str">
        <f>IF(入力!$C289="","",TEXT(入力!$B289,"yyyy年m月d日"))</f>
        <v/>
      </c>
      <c r="F289" s="1" t="str">
        <f>IF(入力!$C289="","",IF(N(入力!$E289)&gt;0,101,IFERROR(VLOOKUP(入力!$C289,科目マスタ!$A:$C,2,FALSE),"")))</f>
        <v/>
      </c>
      <c r="G289" s="1" t="str">
        <f>IF(入力!$C289="","",IF(N(入力!$E289)&gt;0,"現金",IFERROR(VLOOKUP(入力!$C289,科目マスタ!$A:$C,3,FALSE),入力!$C289)))</f>
        <v/>
      </c>
      <c r="L289" s="1" t="str">
        <f>IF(入力!$C289="","",IF(N(入力!$E289)&gt;0,IFERROR(VLOOKUP(入力!$C289,科目マスタ!$A:$C,2,FALSE),""),101))</f>
        <v/>
      </c>
      <c r="M289" s="1" t="str">
        <f>IF(入力!$C289="","",IF(N(入力!$E289)&gt;0,IFERROR(VLOOKUP(入力!$C289,科目マスタ!$A:$C,3,FALSE),入力!$C289),"現金"))</f>
        <v/>
      </c>
      <c r="P289" s="1" t="str">
        <f>IF(入力!$C289="","",N(入力!$E289)+N(入力!$F289))</f>
        <v/>
      </c>
      <c r="Q289" s="1" t="str">
        <f>IF(入力!$C289="","",入力!$D289)</f>
        <v/>
      </c>
    </row>
    <row r="290" spans="1:17" ht="15.75" customHeight="1" x14ac:dyDescent="0.25">
      <c r="A290" s="1" t="str">
        <f>IF(入力!$C290="","",TEXT(入力!$B290,"yyyy年m月d日"))</f>
        <v/>
      </c>
      <c r="F290" s="1" t="str">
        <f>IF(入力!$C290="","",IF(N(入力!$E290)&gt;0,101,IFERROR(VLOOKUP(入力!$C290,科目マスタ!$A:$C,2,FALSE),"")))</f>
        <v/>
      </c>
      <c r="G290" s="1" t="str">
        <f>IF(入力!$C290="","",IF(N(入力!$E290)&gt;0,"現金",IFERROR(VLOOKUP(入力!$C290,科目マスタ!$A:$C,3,FALSE),入力!$C290)))</f>
        <v/>
      </c>
      <c r="L290" s="1" t="str">
        <f>IF(入力!$C290="","",IF(N(入力!$E290)&gt;0,IFERROR(VLOOKUP(入力!$C290,科目マスタ!$A:$C,2,FALSE),""),101))</f>
        <v/>
      </c>
      <c r="M290" s="1" t="str">
        <f>IF(入力!$C290="","",IF(N(入力!$E290)&gt;0,IFERROR(VLOOKUP(入力!$C290,科目マスタ!$A:$C,3,FALSE),入力!$C290),"現金"))</f>
        <v/>
      </c>
      <c r="P290" s="1" t="str">
        <f>IF(入力!$C290="","",N(入力!$E290)+N(入力!$F290))</f>
        <v/>
      </c>
      <c r="Q290" s="1" t="str">
        <f>IF(入力!$C290="","",入力!$D290)</f>
        <v/>
      </c>
    </row>
    <row r="291" spans="1:17" ht="15.75" customHeight="1" x14ac:dyDescent="0.25">
      <c r="A291" s="1" t="str">
        <f>IF(入力!$C291="","",TEXT(入力!$B291,"yyyy年m月d日"))</f>
        <v/>
      </c>
      <c r="F291" s="1" t="str">
        <f>IF(入力!$C291="","",IF(N(入力!$E291)&gt;0,101,IFERROR(VLOOKUP(入力!$C291,科目マスタ!$A:$C,2,FALSE),"")))</f>
        <v/>
      </c>
      <c r="G291" s="1" t="str">
        <f>IF(入力!$C291="","",IF(N(入力!$E291)&gt;0,"現金",IFERROR(VLOOKUP(入力!$C291,科目マスタ!$A:$C,3,FALSE),入力!$C291)))</f>
        <v/>
      </c>
      <c r="L291" s="1" t="str">
        <f>IF(入力!$C291="","",IF(N(入力!$E291)&gt;0,IFERROR(VLOOKUP(入力!$C291,科目マスタ!$A:$C,2,FALSE),""),101))</f>
        <v/>
      </c>
      <c r="M291" s="1" t="str">
        <f>IF(入力!$C291="","",IF(N(入力!$E291)&gt;0,IFERROR(VLOOKUP(入力!$C291,科目マスタ!$A:$C,3,FALSE),入力!$C291),"現金"))</f>
        <v/>
      </c>
      <c r="P291" s="1" t="str">
        <f>IF(入力!$C291="","",N(入力!$E291)+N(入力!$F291))</f>
        <v/>
      </c>
      <c r="Q291" s="1" t="str">
        <f>IF(入力!$C291="","",入力!$D291)</f>
        <v/>
      </c>
    </row>
    <row r="292" spans="1:17" ht="15.75" customHeight="1" x14ac:dyDescent="0.25">
      <c r="A292" s="1" t="str">
        <f>IF(入力!$C292="","",TEXT(入力!$B292,"yyyy年m月d日"))</f>
        <v/>
      </c>
      <c r="F292" s="1" t="str">
        <f>IF(入力!$C292="","",IF(N(入力!$E292)&gt;0,101,IFERROR(VLOOKUP(入力!$C292,科目マスタ!$A:$C,2,FALSE),"")))</f>
        <v/>
      </c>
      <c r="G292" s="1" t="str">
        <f>IF(入力!$C292="","",IF(N(入力!$E292)&gt;0,"現金",IFERROR(VLOOKUP(入力!$C292,科目マスタ!$A:$C,3,FALSE),入力!$C292)))</f>
        <v/>
      </c>
      <c r="L292" s="1" t="str">
        <f>IF(入力!$C292="","",IF(N(入力!$E292)&gt;0,IFERROR(VLOOKUP(入力!$C292,科目マスタ!$A:$C,2,FALSE),""),101))</f>
        <v/>
      </c>
      <c r="M292" s="1" t="str">
        <f>IF(入力!$C292="","",IF(N(入力!$E292)&gt;0,IFERROR(VLOOKUP(入力!$C292,科目マスタ!$A:$C,3,FALSE),入力!$C292),"現金"))</f>
        <v/>
      </c>
      <c r="P292" s="1" t="str">
        <f>IF(入力!$C292="","",N(入力!$E292)+N(入力!$F292))</f>
        <v/>
      </c>
      <c r="Q292" s="1" t="str">
        <f>IF(入力!$C292="","",入力!$D292)</f>
        <v/>
      </c>
    </row>
    <row r="293" spans="1:17" ht="15.75" customHeight="1" x14ac:dyDescent="0.25">
      <c r="A293" s="1" t="str">
        <f>IF(入力!$C293="","",TEXT(入力!$B293,"yyyy年m月d日"))</f>
        <v/>
      </c>
      <c r="F293" s="1" t="str">
        <f>IF(入力!$C293="","",IF(N(入力!$E293)&gt;0,101,IFERROR(VLOOKUP(入力!$C293,科目マスタ!$A:$C,2,FALSE),"")))</f>
        <v/>
      </c>
      <c r="G293" s="1" t="str">
        <f>IF(入力!$C293="","",IF(N(入力!$E293)&gt;0,"現金",IFERROR(VLOOKUP(入力!$C293,科目マスタ!$A:$C,3,FALSE),入力!$C293)))</f>
        <v/>
      </c>
      <c r="L293" s="1" t="str">
        <f>IF(入力!$C293="","",IF(N(入力!$E293)&gt;0,IFERROR(VLOOKUP(入力!$C293,科目マスタ!$A:$C,2,FALSE),""),101))</f>
        <v/>
      </c>
      <c r="M293" s="1" t="str">
        <f>IF(入力!$C293="","",IF(N(入力!$E293)&gt;0,IFERROR(VLOOKUP(入力!$C293,科目マスタ!$A:$C,3,FALSE),入力!$C293),"現金"))</f>
        <v/>
      </c>
      <c r="P293" s="1" t="str">
        <f>IF(入力!$C293="","",N(入力!$E293)+N(入力!$F293))</f>
        <v/>
      </c>
      <c r="Q293" s="1" t="str">
        <f>IF(入力!$C293="","",入力!$D293)</f>
        <v/>
      </c>
    </row>
    <row r="294" spans="1:17" ht="15.75" customHeight="1" x14ac:dyDescent="0.25">
      <c r="A294" s="1" t="str">
        <f>IF(入力!$C294="","",TEXT(入力!$B294,"yyyy年m月d日"))</f>
        <v/>
      </c>
      <c r="F294" s="1" t="str">
        <f>IF(入力!$C294="","",IF(N(入力!$E294)&gt;0,101,IFERROR(VLOOKUP(入力!$C294,科目マスタ!$A:$C,2,FALSE),"")))</f>
        <v/>
      </c>
      <c r="G294" s="1" t="str">
        <f>IF(入力!$C294="","",IF(N(入力!$E294)&gt;0,"現金",IFERROR(VLOOKUP(入力!$C294,科目マスタ!$A:$C,3,FALSE),入力!$C294)))</f>
        <v/>
      </c>
      <c r="L294" s="1" t="str">
        <f>IF(入力!$C294="","",IF(N(入力!$E294)&gt;0,IFERROR(VLOOKUP(入力!$C294,科目マスタ!$A:$C,2,FALSE),""),101))</f>
        <v/>
      </c>
      <c r="M294" s="1" t="str">
        <f>IF(入力!$C294="","",IF(N(入力!$E294)&gt;0,IFERROR(VLOOKUP(入力!$C294,科目マスタ!$A:$C,3,FALSE),入力!$C294),"現金"))</f>
        <v/>
      </c>
      <c r="P294" s="1" t="str">
        <f>IF(入力!$C294="","",N(入力!$E294)+N(入力!$F294))</f>
        <v/>
      </c>
      <c r="Q294" s="1" t="str">
        <f>IF(入力!$C294="","",入力!$D294)</f>
        <v/>
      </c>
    </row>
    <row r="295" spans="1:17" ht="15.75" customHeight="1" x14ac:dyDescent="0.25">
      <c r="A295" s="1" t="str">
        <f>IF(入力!$C295="","",TEXT(入力!$B295,"yyyy年m月d日"))</f>
        <v/>
      </c>
      <c r="F295" s="1" t="str">
        <f>IF(入力!$C295="","",IF(N(入力!$E295)&gt;0,101,IFERROR(VLOOKUP(入力!$C295,科目マスタ!$A:$C,2,FALSE),"")))</f>
        <v/>
      </c>
      <c r="G295" s="1" t="str">
        <f>IF(入力!$C295="","",IF(N(入力!$E295)&gt;0,"現金",IFERROR(VLOOKUP(入力!$C295,科目マスタ!$A:$C,3,FALSE),入力!$C295)))</f>
        <v/>
      </c>
      <c r="L295" s="1" t="str">
        <f>IF(入力!$C295="","",IF(N(入力!$E295)&gt;0,IFERROR(VLOOKUP(入力!$C295,科目マスタ!$A:$C,2,FALSE),""),101))</f>
        <v/>
      </c>
      <c r="M295" s="1" t="str">
        <f>IF(入力!$C295="","",IF(N(入力!$E295)&gt;0,IFERROR(VLOOKUP(入力!$C295,科目マスタ!$A:$C,3,FALSE),入力!$C295),"現金"))</f>
        <v/>
      </c>
      <c r="P295" s="1" t="str">
        <f>IF(入力!$C295="","",N(入力!$E295)+N(入力!$F295))</f>
        <v/>
      </c>
      <c r="Q295" s="1" t="str">
        <f>IF(入力!$C295="","",入力!$D295)</f>
        <v/>
      </c>
    </row>
    <row r="296" spans="1:17" ht="15.75" customHeight="1" x14ac:dyDescent="0.25">
      <c r="A296" s="1" t="str">
        <f>IF(入力!$C296="","",TEXT(入力!$B296,"yyyy年m月d日"))</f>
        <v/>
      </c>
      <c r="F296" s="1" t="str">
        <f>IF(入力!$C296="","",IF(N(入力!$E296)&gt;0,101,IFERROR(VLOOKUP(入力!$C296,科目マスタ!$A:$C,2,FALSE),"")))</f>
        <v/>
      </c>
      <c r="G296" s="1" t="str">
        <f>IF(入力!$C296="","",IF(N(入力!$E296)&gt;0,"現金",IFERROR(VLOOKUP(入力!$C296,科目マスタ!$A:$C,3,FALSE),入力!$C296)))</f>
        <v/>
      </c>
      <c r="L296" s="1" t="str">
        <f>IF(入力!$C296="","",IF(N(入力!$E296)&gt;0,IFERROR(VLOOKUP(入力!$C296,科目マスタ!$A:$C,2,FALSE),""),101))</f>
        <v/>
      </c>
      <c r="M296" s="1" t="str">
        <f>IF(入力!$C296="","",IF(N(入力!$E296)&gt;0,IFERROR(VLOOKUP(入力!$C296,科目マスタ!$A:$C,3,FALSE),入力!$C296),"現金"))</f>
        <v/>
      </c>
      <c r="P296" s="1" t="str">
        <f>IF(入力!$C296="","",N(入力!$E296)+N(入力!$F296))</f>
        <v/>
      </c>
      <c r="Q296" s="1" t="str">
        <f>IF(入力!$C296="","",入力!$D296)</f>
        <v/>
      </c>
    </row>
    <row r="297" spans="1:17" ht="15.75" customHeight="1" x14ac:dyDescent="0.25">
      <c r="A297" s="1" t="str">
        <f>IF(入力!$C297="","",TEXT(入力!$B297,"yyyy年m月d日"))</f>
        <v/>
      </c>
      <c r="F297" s="1" t="str">
        <f>IF(入力!$C297="","",IF(N(入力!$E297)&gt;0,101,IFERROR(VLOOKUP(入力!$C297,科目マスタ!$A:$C,2,FALSE),"")))</f>
        <v/>
      </c>
      <c r="G297" s="1" t="str">
        <f>IF(入力!$C297="","",IF(N(入力!$E297)&gt;0,"現金",IFERROR(VLOOKUP(入力!$C297,科目マスタ!$A:$C,3,FALSE),入力!$C297)))</f>
        <v/>
      </c>
      <c r="L297" s="1" t="str">
        <f>IF(入力!$C297="","",IF(N(入力!$E297)&gt;0,IFERROR(VLOOKUP(入力!$C297,科目マスタ!$A:$C,2,FALSE),""),101))</f>
        <v/>
      </c>
      <c r="M297" s="1" t="str">
        <f>IF(入力!$C297="","",IF(N(入力!$E297)&gt;0,IFERROR(VLOOKUP(入力!$C297,科目マスタ!$A:$C,3,FALSE),入力!$C297),"現金"))</f>
        <v/>
      </c>
      <c r="P297" s="1" t="str">
        <f>IF(入力!$C297="","",N(入力!$E297)+N(入力!$F297))</f>
        <v/>
      </c>
      <c r="Q297" s="1" t="str">
        <f>IF(入力!$C297="","",入力!$D297)</f>
        <v/>
      </c>
    </row>
    <row r="298" spans="1:17" ht="15.75" customHeight="1" x14ac:dyDescent="0.25">
      <c r="A298" s="1" t="str">
        <f>IF(入力!$C298="","",TEXT(入力!$B298,"yyyy年m月d日"))</f>
        <v/>
      </c>
      <c r="F298" s="1" t="str">
        <f>IF(入力!$C298="","",IF(N(入力!$E298)&gt;0,101,IFERROR(VLOOKUP(入力!$C298,科目マスタ!$A:$C,2,FALSE),"")))</f>
        <v/>
      </c>
      <c r="G298" s="1" t="str">
        <f>IF(入力!$C298="","",IF(N(入力!$E298)&gt;0,"現金",IFERROR(VLOOKUP(入力!$C298,科目マスタ!$A:$C,3,FALSE),入力!$C298)))</f>
        <v/>
      </c>
      <c r="L298" s="1" t="str">
        <f>IF(入力!$C298="","",IF(N(入力!$E298)&gt;0,IFERROR(VLOOKUP(入力!$C298,科目マスタ!$A:$C,2,FALSE),""),101))</f>
        <v/>
      </c>
      <c r="M298" s="1" t="str">
        <f>IF(入力!$C298="","",IF(N(入力!$E298)&gt;0,IFERROR(VLOOKUP(入力!$C298,科目マスタ!$A:$C,3,FALSE),入力!$C298),"現金"))</f>
        <v/>
      </c>
      <c r="P298" s="1" t="str">
        <f>IF(入力!$C298="","",N(入力!$E298)+N(入力!$F298))</f>
        <v/>
      </c>
      <c r="Q298" s="1" t="str">
        <f>IF(入力!$C298="","",入力!$D298)</f>
        <v/>
      </c>
    </row>
    <row r="299" spans="1:17" ht="15.75" customHeight="1" x14ac:dyDescent="0.25">
      <c r="A299" s="1" t="str">
        <f>IF(入力!$C299="","",TEXT(入力!$B299,"yyyy年m月d日"))</f>
        <v/>
      </c>
      <c r="F299" s="1" t="str">
        <f>IF(入力!$C299="","",IF(N(入力!$E299)&gt;0,101,IFERROR(VLOOKUP(入力!$C299,科目マスタ!$A:$C,2,FALSE),"")))</f>
        <v/>
      </c>
      <c r="G299" s="1" t="str">
        <f>IF(入力!$C299="","",IF(N(入力!$E299)&gt;0,"現金",IFERROR(VLOOKUP(入力!$C299,科目マスタ!$A:$C,3,FALSE),入力!$C299)))</f>
        <v/>
      </c>
      <c r="L299" s="1" t="str">
        <f>IF(入力!$C299="","",IF(N(入力!$E299)&gt;0,IFERROR(VLOOKUP(入力!$C299,科目マスタ!$A:$C,2,FALSE),""),101))</f>
        <v/>
      </c>
      <c r="M299" s="1" t="str">
        <f>IF(入力!$C299="","",IF(N(入力!$E299)&gt;0,IFERROR(VLOOKUP(入力!$C299,科目マスタ!$A:$C,3,FALSE),入力!$C299),"現金"))</f>
        <v/>
      </c>
      <c r="P299" s="1" t="str">
        <f>IF(入力!$C299="","",N(入力!$E299)+N(入力!$F299))</f>
        <v/>
      </c>
      <c r="Q299" s="1" t="str">
        <f>IF(入力!$C299="","",入力!$D299)</f>
        <v/>
      </c>
    </row>
    <row r="300" spans="1:17" ht="15.75" customHeight="1" x14ac:dyDescent="0.25">
      <c r="A300" s="1" t="str">
        <f>IF(入力!$C300="","",TEXT(入力!$B300,"yyyy年m月d日"))</f>
        <v/>
      </c>
      <c r="F300" s="1" t="str">
        <f>IF(入力!$C300="","",IF(N(入力!$E300)&gt;0,101,IFERROR(VLOOKUP(入力!$C300,科目マスタ!$A:$C,2,FALSE),"")))</f>
        <v/>
      </c>
      <c r="G300" s="1" t="str">
        <f>IF(入力!$C300="","",IF(N(入力!$E300)&gt;0,"現金",IFERROR(VLOOKUP(入力!$C300,科目マスタ!$A:$C,3,FALSE),入力!$C300)))</f>
        <v/>
      </c>
      <c r="L300" s="1" t="str">
        <f>IF(入力!$C300="","",IF(N(入力!$E300)&gt;0,IFERROR(VLOOKUP(入力!$C300,科目マスタ!$A:$C,2,FALSE),""),101))</f>
        <v/>
      </c>
      <c r="M300" s="1" t="str">
        <f>IF(入力!$C300="","",IF(N(入力!$E300)&gt;0,IFERROR(VLOOKUP(入力!$C300,科目マスタ!$A:$C,3,FALSE),入力!$C300),"現金"))</f>
        <v/>
      </c>
      <c r="P300" s="1" t="str">
        <f>IF(入力!$C300="","",N(入力!$E300)+N(入力!$F300))</f>
        <v/>
      </c>
      <c r="Q300" s="1" t="str">
        <f>IF(入力!$C300="","",入力!$D300)</f>
        <v/>
      </c>
    </row>
    <row r="301" spans="1:17" ht="15.75" customHeight="1" x14ac:dyDescent="0.25">
      <c r="A301" s="1" t="str">
        <f>IF(入力!$C301="","",TEXT(入力!$B301,"yyyy年m月d日"))</f>
        <v/>
      </c>
      <c r="F301" s="1" t="str">
        <f>IF(入力!$C301="","",IF(N(入力!$E301)&gt;0,101,IFERROR(VLOOKUP(入力!$C301,科目マスタ!$A:$C,2,FALSE),"")))</f>
        <v/>
      </c>
      <c r="G301" s="1" t="str">
        <f>IF(入力!$C301="","",IF(N(入力!$E301)&gt;0,"現金",IFERROR(VLOOKUP(入力!$C301,科目マスタ!$A:$C,3,FALSE),入力!$C301)))</f>
        <v/>
      </c>
      <c r="L301" s="1" t="str">
        <f>IF(入力!$C301="","",IF(N(入力!$E301)&gt;0,IFERROR(VLOOKUP(入力!$C301,科目マスタ!$A:$C,2,FALSE),""),101))</f>
        <v/>
      </c>
      <c r="M301" s="1" t="str">
        <f>IF(入力!$C301="","",IF(N(入力!$E301)&gt;0,IFERROR(VLOOKUP(入力!$C301,科目マスタ!$A:$C,3,FALSE),入力!$C301),"現金"))</f>
        <v/>
      </c>
      <c r="P301" s="1" t="str">
        <f>IF(入力!$C301="","",N(入力!$E301)+N(入力!$F301))</f>
        <v/>
      </c>
      <c r="Q301" s="1" t="str">
        <f>IF(入力!$C301="","",入力!$D301)</f>
        <v/>
      </c>
    </row>
    <row r="302" spans="1:17" ht="15.75" customHeight="1" x14ac:dyDescent="0.25">
      <c r="A302" s="1" t="str">
        <f>IF(入力!$C302="","",TEXT(入力!$B302,"yyyy年m月d日"))</f>
        <v/>
      </c>
      <c r="F302" s="1" t="str">
        <f>IF(入力!$C302="","",IF(N(入力!$E302)&gt;0,101,IFERROR(VLOOKUP(入力!$C302,科目マスタ!$A:$C,2,FALSE),"")))</f>
        <v/>
      </c>
      <c r="G302" s="1" t="str">
        <f>IF(入力!$C302="","",IF(N(入力!$E302)&gt;0,"現金",IFERROR(VLOOKUP(入力!$C302,科目マスタ!$A:$C,3,FALSE),入力!$C302)))</f>
        <v/>
      </c>
      <c r="L302" s="1" t="str">
        <f>IF(入力!$C302="","",IF(N(入力!$E302)&gt;0,IFERROR(VLOOKUP(入力!$C302,科目マスタ!$A:$C,2,FALSE),""),101))</f>
        <v/>
      </c>
      <c r="M302" s="1" t="str">
        <f>IF(入力!$C302="","",IF(N(入力!$E302)&gt;0,IFERROR(VLOOKUP(入力!$C302,科目マスタ!$A:$C,3,FALSE),入力!$C302),"現金"))</f>
        <v/>
      </c>
      <c r="P302" s="1" t="str">
        <f>IF(入力!$C302="","",N(入力!$E302)+N(入力!$F302))</f>
        <v/>
      </c>
      <c r="Q302" s="1" t="str">
        <f>IF(入力!$C302="","",入力!$D302)</f>
        <v/>
      </c>
    </row>
    <row r="303" spans="1:17" ht="15.75" customHeight="1" x14ac:dyDescent="0.25">
      <c r="A303" s="1" t="str">
        <f>IF(入力!$C303="","",TEXT(入力!$B303,"yyyy年m月d日"))</f>
        <v/>
      </c>
      <c r="F303" s="1" t="str">
        <f>IF(入力!$C303="","",IF(N(入力!$E303)&gt;0,101,IFERROR(VLOOKUP(入力!$C303,科目マスタ!$A:$C,2,FALSE),"")))</f>
        <v/>
      </c>
      <c r="G303" s="1" t="str">
        <f>IF(入力!$C303="","",IF(N(入力!$E303)&gt;0,"現金",IFERROR(VLOOKUP(入力!$C303,科目マスタ!$A:$C,3,FALSE),入力!$C303)))</f>
        <v/>
      </c>
      <c r="L303" s="1" t="str">
        <f>IF(入力!$C303="","",IF(N(入力!$E303)&gt;0,IFERROR(VLOOKUP(入力!$C303,科目マスタ!$A:$C,2,FALSE),""),101))</f>
        <v/>
      </c>
      <c r="M303" s="1" t="str">
        <f>IF(入力!$C303="","",IF(N(入力!$E303)&gt;0,IFERROR(VLOOKUP(入力!$C303,科目マスタ!$A:$C,3,FALSE),入力!$C303),"現金"))</f>
        <v/>
      </c>
      <c r="P303" s="1" t="str">
        <f>IF(入力!$C303="","",N(入力!$E303)+N(入力!$F303))</f>
        <v/>
      </c>
      <c r="Q303" s="1" t="str">
        <f>IF(入力!$C303="","",入力!$D303)</f>
        <v/>
      </c>
    </row>
    <row r="304" spans="1:17" ht="15.75" customHeight="1" x14ac:dyDescent="0.25">
      <c r="A304" s="1" t="str">
        <f>IF(入力!$C304="","",TEXT(入力!$B304,"yyyy年m月d日"))</f>
        <v/>
      </c>
      <c r="F304" s="1" t="str">
        <f>IF(入力!$C304="","",IF(N(入力!$E304)&gt;0,101,IFERROR(VLOOKUP(入力!$C304,科目マスタ!$A:$C,2,FALSE),"")))</f>
        <v/>
      </c>
      <c r="G304" s="1" t="str">
        <f>IF(入力!$C304="","",IF(N(入力!$E304)&gt;0,"現金",IFERROR(VLOOKUP(入力!$C304,科目マスタ!$A:$C,3,FALSE),入力!$C304)))</f>
        <v/>
      </c>
      <c r="L304" s="1" t="str">
        <f>IF(入力!$C304="","",IF(N(入力!$E304)&gt;0,IFERROR(VLOOKUP(入力!$C304,科目マスタ!$A:$C,2,FALSE),""),101))</f>
        <v/>
      </c>
      <c r="M304" s="1" t="str">
        <f>IF(入力!$C304="","",IF(N(入力!$E304)&gt;0,IFERROR(VLOOKUP(入力!$C304,科目マスタ!$A:$C,3,FALSE),入力!$C304),"現金"))</f>
        <v/>
      </c>
      <c r="P304" s="1" t="str">
        <f>IF(入力!$C304="","",N(入力!$E304)+N(入力!$F304))</f>
        <v/>
      </c>
      <c r="Q304" s="1" t="str">
        <f>IF(入力!$C304="","",入力!$D304)</f>
        <v/>
      </c>
    </row>
    <row r="305" spans="1:17" ht="15.75" customHeight="1" x14ac:dyDescent="0.25">
      <c r="A305" s="1" t="str">
        <f>IF(入力!$C305="","",TEXT(入力!$B305,"yyyy年m月d日"))</f>
        <v/>
      </c>
      <c r="F305" s="1" t="str">
        <f>IF(入力!$C305="","",IF(N(入力!$E305)&gt;0,101,IFERROR(VLOOKUP(入力!$C305,科目マスタ!$A:$C,2,FALSE),"")))</f>
        <v/>
      </c>
      <c r="G305" s="1" t="str">
        <f>IF(入力!$C305="","",IF(N(入力!$E305)&gt;0,"現金",IFERROR(VLOOKUP(入力!$C305,科目マスタ!$A:$C,3,FALSE),入力!$C305)))</f>
        <v/>
      </c>
      <c r="L305" s="1" t="str">
        <f>IF(入力!$C305="","",IF(N(入力!$E305)&gt;0,IFERROR(VLOOKUP(入力!$C305,科目マスタ!$A:$C,2,FALSE),""),101))</f>
        <v/>
      </c>
      <c r="M305" s="1" t="str">
        <f>IF(入力!$C305="","",IF(N(入力!$E305)&gt;0,IFERROR(VLOOKUP(入力!$C305,科目マスタ!$A:$C,3,FALSE),入力!$C305),"現金"))</f>
        <v/>
      </c>
      <c r="P305" s="1" t="str">
        <f>IF(入力!$C305="","",N(入力!$E305)+N(入力!$F305))</f>
        <v/>
      </c>
      <c r="Q305" s="1" t="str">
        <f>IF(入力!$C305="","",入力!$D305)</f>
        <v/>
      </c>
    </row>
    <row r="306" spans="1:17" ht="15.75" customHeight="1" x14ac:dyDescent="0.25"/>
    <row r="307" spans="1:17" ht="15.75" customHeight="1" x14ac:dyDescent="0.25"/>
    <row r="308" spans="1:17" ht="15.75" customHeight="1" x14ac:dyDescent="0.25"/>
    <row r="309" spans="1:17" ht="15.75" customHeight="1" x14ac:dyDescent="0.25"/>
    <row r="310" spans="1:17" ht="15.75" customHeight="1" x14ac:dyDescent="0.25"/>
    <row r="311" spans="1:17" ht="15.75" customHeight="1" x14ac:dyDescent="0.25"/>
    <row r="312" spans="1:17" ht="15.75" customHeight="1" x14ac:dyDescent="0.25"/>
    <row r="313" spans="1:17" ht="15.75" customHeight="1" x14ac:dyDescent="0.25"/>
    <row r="314" spans="1:17" ht="15.75" customHeight="1" x14ac:dyDescent="0.25"/>
    <row r="315" spans="1:17" ht="15.75" customHeight="1" x14ac:dyDescent="0.25"/>
    <row r="316" spans="1:17" ht="15.75" customHeight="1" x14ac:dyDescent="0.25"/>
    <row r="317" spans="1:17" ht="15.75" customHeight="1" x14ac:dyDescent="0.25"/>
    <row r="318" spans="1:17" ht="15.75" customHeight="1" x14ac:dyDescent="0.25"/>
    <row r="319" spans="1:17" ht="15.75" customHeight="1" x14ac:dyDescent="0.25"/>
    <row r="320" spans="1:17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honeticPr fontId="7"/>
  <pageMargins left="0.75" right="0.75" top="1" bottom="1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849"/>
  <sheetViews>
    <sheetView topLeftCell="A104" workbookViewId="0">
      <selection activeCell="C120" sqref="C120:C121"/>
    </sheetView>
  </sheetViews>
  <sheetFormatPr defaultColWidth="14.42578125" defaultRowHeight="15" customHeight="1" x14ac:dyDescent="0.25"/>
  <cols>
    <col min="1" max="1" width="24" customWidth="1"/>
    <col min="2" max="2" width="8" customWidth="1"/>
    <col min="3" max="3" width="20" customWidth="1"/>
    <col min="4" max="26" width="8.7109375" customWidth="1"/>
  </cols>
  <sheetData>
    <row r="1" spans="1:3" x14ac:dyDescent="0.25">
      <c r="A1" s="5" t="s">
        <v>5</v>
      </c>
      <c r="B1" s="5" t="s">
        <v>10</v>
      </c>
      <c r="C1" s="5" t="s">
        <v>12</v>
      </c>
    </row>
    <row r="2" spans="1:3" x14ac:dyDescent="0.25">
      <c r="A2" s="1" t="s">
        <v>135</v>
      </c>
      <c r="B2" s="1">
        <v>511</v>
      </c>
      <c r="C2" s="1" t="s">
        <v>135</v>
      </c>
    </row>
    <row r="3" spans="1:3" x14ac:dyDescent="0.25">
      <c r="A3" s="1" t="s">
        <v>136</v>
      </c>
      <c r="B3" s="1">
        <v>520</v>
      </c>
      <c r="C3" s="1" t="s">
        <v>136</v>
      </c>
    </row>
    <row r="4" spans="1:3" x14ac:dyDescent="0.25">
      <c r="A4" s="1" t="s">
        <v>137</v>
      </c>
      <c r="B4" s="1">
        <v>521</v>
      </c>
      <c r="C4" s="1" t="s">
        <v>137</v>
      </c>
    </row>
    <row r="5" spans="1:3" x14ac:dyDescent="0.25">
      <c r="A5" s="1" t="s">
        <v>138</v>
      </c>
      <c r="B5" s="1">
        <v>522</v>
      </c>
      <c r="C5" s="1" t="s">
        <v>138</v>
      </c>
    </row>
    <row r="6" spans="1:3" x14ac:dyDescent="0.25">
      <c r="A6" s="1" t="s">
        <v>139</v>
      </c>
      <c r="B6" s="1">
        <v>611</v>
      </c>
      <c r="C6" s="1" t="s">
        <v>139</v>
      </c>
    </row>
    <row r="7" spans="1:3" x14ac:dyDescent="0.25">
      <c r="A7" s="1" t="s">
        <v>140</v>
      </c>
      <c r="B7" s="1">
        <v>612</v>
      </c>
      <c r="C7" s="1" t="s">
        <v>140</v>
      </c>
    </row>
    <row r="8" spans="1:3" x14ac:dyDescent="0.25">
      <c r="A8" s="1" t="s">
        <v>141</v>
      </c>
      <c r="B8" s="1">
        <v>550</v>
      </c>
      <c r="C8" s="1" t="s">
        <v>141</v>
      </c>
    </row>
    <row r="9" spans="1:3" x14ac:dyDescent="0.25">
      <c r="A9" s="1" t="s">
        <v>142</v>
      </c>
      <c r="B9" s="1">
        <v>559</v>
      </c>
      <c r="C9" s="1" t="s">
        <v>142</v>
      </c>
    </row>
    <row r="10" spans="1:3" x14ac:dyDescent="0.25">
      <c r="A10" s="1" t="s">
        <v>143</v>
      </c>
      <c r="B10" s="1">
        <v>615</v>
      </c>
      <c r="C10" s="1" t="s">
        <v>143</v>
      </c>
    </row>
    <row r="11" spans="1:3" ht="15.75" customHeight="1" x14ac:dyDescent="0.25">
      <c r="A11" s="1" t="s">
        <v>144</v>
      </c>
      <c r="B11" s="1">
        <v>616</v>
      </c>
      <c r="C11" s="1" t="s">
        <v>144</v>
      </c>
    </row>
    <row r="12" spans="1:3" ht="15.75" customHeight="1" x14ac:dyDescent="0.25">
      <c r="A12" s="1" t="s">
        <v>145</v>
      </c>
      <c r="B12" s="1">
        <v>617</v>
      </c>
      <c r="C12" s="1" t="s">
        <v>145</v>
      </c>
    </row>
    <row r="13" spans="1:3" ht="15.75" customHeight="1" x14ac:dyDescent="0.25">
      <c r="A13" s="1" t="s">
        <v>146</v>
      </c>
      <c r="B13" s="1">
        <v>618</v>
      </c>
      <c r="C13" s="1" t="s">
        <v>146</v>
      </c>
    </row>
    <row r="14" spans="1:3" ht="15.75" customHeight="1" x14ac:dyDescent="0.25">
      <c r="A14" s="1" t="s">
        <v>147</v>
      </c>
      <c r="B14" s="1">
        <v>711</v>
      </c>
      <c r="C14" s="1" t="s">
        <v>147</v>
      </c>
    </row>
    <row r="15" spans="1:3" ht="15.75" customHeight="1" x14ac:dyDescent="0.25">
      <c r="A15" s="1" t="s">
        <v>148</v>
      </c>
      <c r="B15" s="1">
        <v>619</v>
      </c>
      <c r="C15" s="1" t="s">
        <v>148</v>
      </c>
    </row>
    <row r="16" spans="1:3" ht="15.75" customHeight="1" x14ac:dyDescent="0.25">
      <c r="A16" s="1" t="s">
        <v>149</v>
      </c>
      <c r="B16" s="1">
        <v>620</v>
      </c>
      <c r="C16" s="1" t="s">
        <v>149</v>
      </c>
    </row>
    <row r="17" spans="1:3" ht="15.75" customHeight="1" x14ac:dyDescent="0.25">
      <c r="A17" s="1" t="s">
        <v>150</v>
      </c>
      <c r="B17" s="1">
        <v>712</v>
      </c>
      <c r="C17" s="1" t="s">
        <v>150</v>
      </c>
    </row>
    <row r="18" spans="1:3" ht="15.75" customHeight="1" x14ac:dyDescent="0.25">
      <c r="A18" s="1" t="s">
        <v>151</v>
      </c>
      <c r="B18" s="1">
        <v>713</v>
      </c>
      <c r="C18" s="1" t="s">
        <v>152</v>
      </c>
    </row>
    <row r="19" spans="1:3" ht="15.75" customHeight="1" x14ac:dyDescent="0.25">
      <c r="A19" s="1" t="s">
        <v>153</v>
      </c>
      <c r="B19" s="1">
        <v>714</v>
      </c>
      <c r="C19" s="1" t="s">
        <v>154</v>
      </c>
    </row>
    <row r="20" spans="1:3" ht="15.75" customHeight="1" x14ac:dyDescent="0.25">
      <c r="A20" s="1" t="s">
        <v>155</v>
      </c>
      <c r="B20" s="1">
        <v>715</v>
      </c>
      <c r="C20" s="1" t="s">
        <v>156</v>
      </c>
    </row>
    <row r="21" spans="1:3" ht="15.75" customHeight="1" x14ac:dyDescent="0.25">
      <c r="A21" s="1" t="s">
        <v>157</v>
      </c>
      <c r="B21" s="1">
        <v>716</v>
      </c>
      <c r="C21" s="1" t="s">
        <v>158</v>
      </c>
    </row>
    <row r="22" spans="1:3" ht="15.75" customHeight="1" x14ac:dyDescent="0.25">
      <c r="A22" s="1" t="s">
        <v>159</v>
      </c>
      <c r="B22" s="1">
        <v>717</v>
      </c>
      <c r="C22" s="1" t="s">
        <v>160</v>
      </c>
    </row>
    <row r="23" spans="1:3" ht="15.75" customHeight="1" x14ac:dyDescent="0.25">
      <c r="A23" s="1" t="s">
        <v>161</v>
      </c>
      <c r="B23" s="1">
        <v>718</v>
      </c>
      <c r="C23" s="1" t="s">
        <v>161</v>
      </c>
    </row>
    <row r="24" spans="1:3" ht="15.75" customHeight="1" x14ac:dyDescent="0.25">
      <c r="A24" s="1" t="s">
        <v>162</v>
      </c>
      <c r="B24" s="1">
        <v>719</v>
      </c>
      <c r="C24" s="1" t="s">
        <v>163</v>
      </c>
    </row>
    <row r="25" spans="1:3" ht="15.75" customHeight="1" x14ac:dyDescent="0.25">
      <c r="A25" s="1" t="s">
        <v>164</v>
      </c>
      <c r="B25" s="1">
        <v>721</v>
      </c>
      <c r="C25" s="1" t="s">
        <v>164</v>
      </c>
    </row>
    <row r="26" spans="1:3" ht="15.75" customHeight="1" x14ac:dyDescent="0.25">
      <c r="A26" s="1" t="s">
        <v>165</v>
      </c>
      <c r="B26" s="1">
        <v>722</v>
      </c>
      <c r="C26" s="1" t="s">
        <v>166</v>
      </c>
    </row>
    <row r="27" spans="1:3" ht="15.75" customHeight="1" x14ac:dyDescent="0.25">
      <c r="A27" s="1" t="s">
        <v>167</v>
      </c>
      <c r="B27" s="1">
        <v>727</v>
      </c>
      <c r="C27" s="1" t="s">
        <v>167</v>
      </c>
    </row>
    <row r="28" spans="1:3" ht="15.75" customHeight="1" x14ac:dyDescent="0.25">
      <c r="A28" s="1" t="s">
        <v>168</v>
      </c>
      <c r="B28" s="1">
        <v>737</v>
      </c>
      <c r="C28" s="1" t="s">
        <v>168</v>
      </c>
    </row>
    <row r="29" spans="1:3" ht="15.75" customHeight="1" x14ac:dyDescent="0.25">
      <c r="A29" s="1" t="s">
        <v>169</v>
      </c>
      <c r="B29" s="1">
        <v>723</v>
      </c>
      <c r="C29" s="1" t="s">
        <v>170</v>
      </c>
    </row>
    <row r="30" spans="1:3" ht="15.75" customHeight="1" x14ac:dyDescent="0.25">
      <c r="A30" s="1" t="s">
        <v>171</v>
      </c>
      <c r="B30" s="1">
        <v>724</v>
      </c>
      <c r="C30" s="1" t="s">
        <v>172</v>
      </c>
    </row>
    <row r="31" spans="1:3" ht="15.75" customHeight="1" x14ac:dyDescent="0.25">
      <c r="A31" s="1" t="s">
        <v>173</v>
      </c>
      <c r="B31" s="1">
        <v>725</v>
      </c>
      <c r="C31" s="1" t="s">
        <v>174</v>
      </c>
    </row>
    <row r="32" spans="1:3" ht="15.75" customHeight="1" x14ac:dyDescent="0.25">
      <c r="A32" s="1" t="s">
        <v>175</v>
      </c>
      <c r="B32" s="1">
        <v>726</v>
      </c>
      <c r="C32" s="1" t="s">
        <v>176</v>
      </c>
    </row>
    <row r="33" spans="1:3" ht="15.75" customHeight="1" x14ac:dyDescent="0.25">
      <c r="A33" s="1" t="s">
        <v>177</v>
      </c>
      <c r="B33" s="1">
        <v>728</v>
      </c>
      <c r="C33" s="1" t="s">
        <v>178</v>
      </c>
    </row>
    <row r="34" spans="1:3" ht="15.75" customHeight="1" x14ac:dyDescent="0.25">
      <c r="A34" s="1" t="s">
        <v>179</v>
      </c>
      <c r="B34" s="1">
        <v>729</v>
      </c>
      <c r="C34" s="1" t="s">
        <v>179</v>
      </c>
    </row>
    <row r="35" spans="1:3" ht="15.75" customHeight="1" x14ac:dyDescent="0.25">
      <c r="A35" s="1" t="s">
        <v>180</v>
      </c>
      <c r="B35" s="1">
        <v>731</v>
      </c>
      <c r="C35" s="1" t="s">
        <v>181</v>
      </c>
    </row>
    <row r="36" spans="1:3" ht="15.75" customHeight="1" x14ac:dyDescent="0.25">
      <c r="A36" s="1" t="s">
        <v>182</v>
      </c>
      <c r="B36" s="1">
        <v>738</v>
      </c>
      <c r="C36" s="1" t="s">
        <v>182</v>
      </c>
    </row>
    <row r="37" spans="1:3" ht="15.75" customHeight="1" x14ac:dyDescent="0.25">
      <c r="A37" s="1" t="s">
        <v>183</v>
      </c>
      <c r="B37" s="1">
        <v>732</v>
      </c>
      <c r="C37" s="1" t="s">
        <v>184</v>
      </c>
    </row>
    <row r="38" spans="1:3" ht="15.75" customHeight="1" x14ac:dyDescent="0.25">
      <c r="A38" s="1" t="s">
        <v>185</v>
      </c>
      <c r="B38" s="1">
        <v>733</v>
      </c>
      <c r="C38" s="1" t="s">
        <v>186</v>
      </c>
    </row>
    <row r="39" spans="1:3" ht="15.75" customHeight="1" x14ac:dyDescent="0.25">
      <c r="A39" s="1" t="s">
        <v>187</v>
      </c>
      <c r="B39" s="1">
        <v>734</v>
      </c>
      <c r="C39" s="1" t="s">
        <v>187</v>
      </c>
    </row>
    <row r="40" spans="1:3" ht="15.75" customHeight="1" x14ac:dyDescent="0.25">
      <c r="A40" s="1" t="s">
        <v>188</v>
      </c>
      <c r="B40" s="1">
        <v>739</v>
      </c>
      <c r="C40" s="1" t="s">
        <v>188</v>
      </c>
    </row>
    <row r="41" spans="1:3" ht="15.75" customHeight="1" x14ac:dyDescent="0.25">
      <c r="A41" s="1" t="s">
        <v>189</v>
      </c>
      <c r="B41" s="1">
        <v>741</v>
      </c>
      <c r="C41" s="1" t="s">
        <v>189</v>
      </c>
    </row>
    <row r="42" spans="1:3" ht="15.75" customHeight="1" x14ac:dyDescent="0.25">
      <c r="A42" s="1" t="s">
        <v>190</v>
      </c>
      <c r="B42" s="1">
        <v>735</v>
      </c>
      <c r="C42" s="1" t="s">
        <v>191</v>
      </c>
    </row>
    <row r="43" spans="1:3" ht="15.75" customHeight="1" x14ac:dyDescent="0.25">
      <c r="A43" s="1" t="s">
        <v>192</v>
      </c>
      <c r="B43" s="1">
        <v>736</v>
      </c>
      <c r="C43" s="1" t="s">
        <v>192</v>
      </c>
    </row>
    <row r="44" spans="1:3" ht="15.75" customHeight="1" x14ac:dyDescent="0.25">
      <c r="A44" s="1" t="s">
        <v>193</v>
      </c>
      <c r="B44" s="1">
        <v>742</v>
      </c>
      <c r="C44" s="1" t="s">
        <v>193</v>
      </c>
    </row>
    <row r="45" spans="1:3" ht="15.75" customHeight="1" x14ac:dyDescent="0.25">
      <c r="A45" s="1" t="s">
        <v>194</v>
      </c>
      <c r="B45" s="1">
        <v>743</v>
      </c>
      <c r="C45" s="1" t="s">
        <v>194</v>
      </c>
    </row>
    <row r="46" spans="1:3" ht="15.75" customHeight="1" x14ac:dyDescent="0.25">
      <c r="A46" s="1" t="s">
        <v>195</v>
      </c>
      <c r="B46" s="1">
        <v>744</v>
      </c>
      <c r="C46" s="1" t="s">
        <v>195</v>
      </c>
    </row>
    <row r="47" spans="1:3" ht="15.75" customHeight="1" x14ac:dyDescent="0.25">
      <c r="A47" s="1" t="s">
        <v>196</v>
      </c>
      <c r="B47" s="1">
        <v>746</v>
      </c>
      <c r="C47" s="1" t="s">
        <v>196</v>
      </c>
    </row>
    <row r="48" spans="1:3" ht="15.75" customHeight="1" x14ac:dyDescent="0.25">
      <c r="A48" s="1" t="s">
        <v>197</v>
      </c>
      <c r="B48" s="1">
        <v>747</v>
      </c>
      <c r="C48" s="1" t="s">
        <v>197</v>
      </c>
    </row>
    <row r="49" spans="1:3" ht="15.75" customHeight="1" x14ac:dyDescent="0.25">
      <c r="A49" s="1" t="s">
        <v>198</v>
      </c>
      <c r="B49" s="1">
        <v>745</v>
      </c>
      <c r="C49" s="1" t="s">
        <v>199</v>
      </c>
    </row>
    <row r="50" spans="1:3" ht="15.75" customHeight="1" x14ac:dyDescent="0.25">
      <c r="A50" s="1" t="s">
        <v>200</v>
      </c>
      <c r="B50" s="1">
        <v>914</v>
      </c>
      <c r="C50" s="1" t="s">
        <v>200</v>
      </c>
    </row>
    <row r="51" spans="1:3" ht="15.75" customHeight="1" x14ac:dyDescent="0.25">
      <c r="A51" s="1" t="s">
        <v>201</v>
      </c>
      <c r="B51" s="1">
        <v>811</v>
      </c>
      <c r="C51" s="1" t="s">
        <v>201</v>
      </c>
    </row>
    <row r="52" spans="1:3" ht="15.75" customHeight="1" x14ac:dyDescent="0.25">
      <c r="A52" s="1" t="s">
        <v>202</v>
      </c>
      <c r="B52" s="1">
        <v>812</v>
      </c>
      <c r="C52" s="1" t="s">
        <v>202</v>
      </c>
    </row>
    <row r="53" spans="1:3" ht="15.75" customHeight="1" x14ac:dyDescent="0.25">
      <c r="A53" s="1" t="s">
        <v>203</v>
      </c>
      <c r="B53" s="1">
        <v>814</v>
      </c>
      <c r="C53" s="1" t="s">
        <v>203</v>
      </c>
    </row>
    <row r="54" spans="1:3" ht="15.75" customHeight="1" x14ac:dyDescent="0.25">
      <c r="A54" s="1" t="s">
        <v>204</v>
      </c>
      <c r="B54" s="1">
        <v>820</v>
      </c>
      <c r="C54" s="1" t="s">
        <v>204</v>
      </c>
    </row>
    <row r="55" spans="1:3" ht="15.75" customHeight="1" x14ac:dyDescent="0.25">
      <c r="A55" s="1" t="s">
        <v>205</v>
      </c>
      <c r="B55" s="1">
        <v>831</v>
      </c>
      <c r="C55" s="1" t="s">
        <v>205</v>
      </c>
    </row>
    <row r="56" spans="1:3" ht="15.75" customHeight="1" x14ac:dyDescent="0.25">
      <c r="A56" s="1" t="s">
        <v>206</v>
      </c>
      <c r="B56" s="1">
        <v>828</v>
      </c>
      <c r="C56" s="1" t="s">
        <v>206</v>
      </c>
    </row>
    <row r="57" spans="1:3" ht="15.75" customHeight="1" x14ac:dyDescent="0.25">
      <c r="A57" s="1" t="s">
        <v>207</v>
      </c>
      <c r="B57" s="1">
        <v>813</v>
      </c>
      <c r="C57" s="1" t="s">
        <v>207</v>
      </c>
    </row>
    <row r="58" spans="1:3" ht="15.75" customHeight="1" x14ac:dyDescent="0.25">
      <c r="A58" s="1" t="s">
        <v>208</v>
      </c>
      <c r="B58" s="1">
        <v>821</v>
      </c>
      <c r="C58" s="1" t="s">
        <v>208</v>
      </c>
    </row>
    <row r="59" spans="1:3" ht="15.75" customHeight="1" x14ac:dyDescent="0.25">
      <c r="A59" s="1" t="s">
        <v>209</v>
      </c>
      <c r="B59" s="1">
        <v>822</v>
      </c>
      <c r="C59" s="1" t="s">
        <v>209</v>
      </c>
    </row>
    <row r="60" spans="1:3" ht="15.75" customHeight="1" x14ac:dyDescent="0.25">
      <c r="A60" s="1" t="s">
        <v>210</v>
      </c>
      <c r="B60" s="1">
        <v>861</v>
      </c>
      <c r="C60" s="1" t="s">
        <v>210</v>
      </c>
    </row>
    <row r="61" spans="1:3" ht="15.75" customHeight="1" x14ac:dyDescent="0.25">
      <c r="A61" s="1" t="s">
        <v>211</v>
      </c>
      <c r="B61" s="1">
        <v>824</v>
      </c>
      <c r="C61" s="1" t="s">
        <v>211</v>
      </c>
    </row>
    <row r="62" spans="1:3" ht="15.75" customHeight="1" x14ac:dyDescent="0.25">
      <c r="A62" s="1" t="s">
        <v>212</v>
      </c>
      <c r="B62" s="1">
        <v>841</v>
      </c>
      <c r="C62" s="1" t="s">
        <v>212</v>
      </c>
    </row>
    <row r="63" spans="1:3" ht="15.75" customHeight="1" x14ac:dyDescent="0.25">
      <c r="A63" s="1" t="s">
        <v>213</v>
      </c>
      <c r="B63" s="1">
        <v>830</v>
      </c>
      <c r="C63" s="1" t="s">
        <v>213</v>
      </c>
    </row>
    <row r="64" spans="1:3" ht="15.75" customHeight="1" x14ac:dyDescent="0.25">
      <c r="A64" s="1" t="s">
        <v>214</v>
      </c>
      <c r="B64" s="1">
        <v>823</v>
      </c>
      <c r="C64" s="1" t="s">
        <v>214</v>
      </c>
    </row>
    <row r="65" spans="1:3" ht="15.75" customHeight="1" x14ac:dyDescent="0.25">
      <c r="A65" s="1" t="s">
        <v>215</v>
      </c>
      <c r="B65" s="1">
        <v>853</v>
      </c>
      <c r="C65" s="1" t="s">
        <v>215</v>
      </c>
    </row>
    <row r="66" spans="1:3" ht="15.75" customHeight="1" x14ac:dyDescent="0.25">
      <c r="A66" s="1" t="s">
        <v>216</v>
      </c>
      <c r="B66" s="1">
        <v>859</v>
      </c>
      <c r="C66" s="1" t="s">
        <v>216</v>
      </c>
    </row>
    <row r="67" spans="1:3" ht="15.75" customHeight="1" x14ac:dyDescent="0.25">
      <c r="A67" s="1" t="s">
        <v>217</v>
      </c>
      <c r="B67" s="1">
        <v>842</v>
      </c>
      <c r="C67" s="1" t="s">
        <v>217</v>
      </c>
    </row>
    <row r="68" spans="1:3" ht="15.75" customHeight="1" x14ac:dyDescent="0.25">
      <c r="A68" s="1" t="s">
        <v>218</v>
      </c>
      <c r="B68" s="1">
        <v>843</v>
      </c>
      <c r="C68" s="1" t="s">
        <v>218</v>
      </c>
    </row>
    <row r="69" spans="1:3" ht="15.75" customHeight="1" x14ac:dyDescent="0.25">
      <c r="A69" s="1" t="s">
        <v>219</v>
      </c>
      <c r="B69" s="1">
        <v>851</v>
      </c>
      <c r="C69" s="1" t="s">
        <v>219</v>
      </c>
    </row>
    <row r="70" spans="1:3" ht="15.75" customHeight="1" x14ac:dyDescent="0.25">
      <c r="A70" s="1" t="s">
        <v>220</v>
      </c>
      <c r="B70" s="1">
        <v>852</v>
      </c>
      <c r="C70" s="1" t="s">
        <v>220</v>
      </c>
    </row>
    <row r="71" spans="1:3" ht="15.75" customHeight="1" x14ac:dyDescent="0.25">
      <c r="A71" s="1" t="s">
        <v>221</v>
      </c>
      <c r="B71" s="1">
        <v>855</v>
      </c>
      <c r="C71" s="1" t="s">
        <v>221</v>
      </c>
    </row>
    <row r="72" spans="1:3" ht="15.75" customHeight="1" x14ac:dyDescent="0.25">
      <c r="A72" s="1" t="s">
        <v>222</v>
      </c>
      <c r="B72" s="1">
        <v>854</v>
      </c>
      <c r="C72" s="1" t="s">
        <v>222</v>
      </c>
    </row>
    <row r="73" spans="1:3" ht="15.75" customHeight="1" x14ac:dyDescent="0.25">
      <c r="A73" s="1" t="s">
        <v>223</v>
      </c>
      <c r="B73" s="1">
        <v>862</v>
      </c>
      <c r="C73" s="1" t="s">
        <v>223</v>
      </c>
    </row>
    <row r="74" spans="1:3" ht="15.75" customHeight="1" x14ac:dyDescent="0.25">
      <c r="A74" s="1" t="s">
        <v>224</v>
      </c>
      <c r="B74" s="1">
        <v>860</v>
      </c>
      <c r="C74" s="1" t="s">
        <v>224</v>
      </c>
    </row>
    <row r="75" spans="1:3" ht="15.75" customHeight="1" x14ac:dyDescent="0.25">
      <c r="A75" s="1" t="s">
        <v>225</v>
      </c>
      <c r="B75" s="1">
        <v>844</v>
      </c>
      <c r="C75" s="1" t="s">
        <v>225</v>
      </c>
    </row>
    <row r="76" spans="1:3" ht="15.75" customHeight="1" x14ac:dyDescent="0.25">
      <c r="A76" s="1" t="s">
        <v>226</v>
      </c>
      <c r="B76" s="1">
        <v>845</v>
      </c>
      <c r="C76" s="1" t="s">
        <v>226</v>
      </c>
    </row>
    <row r="77" spans="1:3" ht="15.75" customHeight="1" x14ac:dyDescent="0.25">
      <c r="A77" s="1" t="s">
        <v>227</v>
      </c>
      <c r="B77" s="1">
        <v>868</v>
      </c>
      <c r="C77" s="1" t="s">
        <v>227</v>
      </c>
    </row>
    <row r="78" spans="1:3" ht="15.75" customHeight="1" x14ac:dyDescent="0.25">
      <c r="A78" s="1" t="s">
        <v>228</v>
      </c>
      <c r="B78" s="1">
        <v>864</v>
      </c>
      <c r="C78" s="1" t="s">
        <v>228</v>
      </c>
    </row>
    <row r="79" spans="1:3" ht="15.75" customHeight="1" x14ac:dyDescent="0.25">
      <c r="A79" s="1" t="s">
        <v>229</v>
      </c>
      <c r="B79" s="1">
        <v>863</v>
      </c>
      <c r="C79" s="1" t="s">
        <v>229</v>
      </c>
    </row>
    <row r="80" spans="1:3" ht="15.75" customHeight="1" x14ac:dyDescent="0.25">
      <c r="A80" s="1" t="s">
        <v>230</v>
      </c>
      <c r="B80" s="1">
        <v>871</v>
      </c>
      <c r="C80" s="1" t="s">
        <v>230</v>
      </c>
    </row>
    <row r="81" spans="1:3" ht="15.75" customHeight="1" x14ac:dyDescent="0.25">
      <c r="A81" s="1" t="s">
        <v>231</v>
      </c>
      <c r="B81" s="1">
        <v>979</v>
      </c>
      <c r="C81" s="1" t="s">
        <v>231</v>
      </c>
    </row>
    <row r="82" spans="1:3" ht="15.75" customHeight="1" x14ac:dyDescent="0.25">
      <c r="A82" s="1" t="s">
        <v>232</v>
      </c>
      <c r="B82" s="1">
        <v>974</v>
      </c>
      <c r="C82" s="1" t="s">
        <v>232</v>
      </c>
    </row>
    <row r="83" spans="1:3" ht="15.75" customHeight="1" x14ac:dyDescent="0.25">
      <c r="A83" s="1" t="s">
        <v>233</v>
      </c>
      <c r="B83" s="1">
        <v>621</v>
      </c>
      <c r="C83" s="1" t="s">
        <v>233</v>
      </c>
    </row>
    <row r="84" spans="1:3" ht="15.75" customHeight="1" x14ac:dyDescent="0.25">
      <c r="A84" s="1" t="s">
        <v>234</v>
      </c>
      <c r="B84" s="1">
        <v>622</v>
      </c>
      <c r="C84" s="1" t="s">
        <v>234</v>
      </c>
    </row>
    <row r="85" spans="1:3" ht="15.75" customHeight="1" x14ac:dyDescent="0.25">
      <c r="A85" s="1" t="s">
        <v>235</v>
      </c>
      <c r="B85" s="1">
        <v>625</v>
      </c>
      <c r="C85" s="1" t="s">
        <v>235</v>
      </c>
    </row>
    <row r="86" spans="1:3" ht="18.75" customHeight="1" x14ac:dyDescent="0.25">
      <c r="A86" s="1" t="s">
        <v>236</v>
      </c>
      <c r="B86" s="1">
        <v>626</v>
      </c>
      <c r="C86" s="1" t="s">
        <v>236</v>
      </c>
    </row>
    <row r="87" spans="1:3" ht="15.75" customHeight="1" x14ac:dyDescent="0.25">
      <c r="A87" s="1" t="s">
        <v>237</v>
      </c>
      <c r="B87" s="1">
        <v>623</v>
      </c>
      <c r="C87" s="1" t="s">
        <v>237</v>
      </c>
    </row>
    <row r="88" spans="1:3" ht="15.75" customHeight="1" x14ac:dyDescent="0.25">
      <c r="A88" s="1" t="s">
        <v>238</v>
      </c>
      <c r="B88" s="1">
        <v>627</v>
      </c>
      <c r="C88" s="1" t="s">
        <v>238</v>
      </c>
    </row>
    <row r="89" spans="1:3" ht="15.75" customHeight="1" x14ac:dyDescent="0.25">
      <c r="A89" s="1" t="s">
        <v>239</v>
      </c>
      <c r="B89" s="1">
        <v>628</v>
      </c>
      <c r="C89" s="1" t="s">
        <v>239</v>
      </c>
    </row>
    <row r="90" spans="1:3" ht="15.75" customHeight="1" x14ac:dyDescent="0.25">
      <c r="A90" s="1" t="s">
        <v>240</v>
      </c>
      <c r="B90" s="1">
        <v>629</v>
      </c>
      <c r="C90" s="1" t="s">
        <v>240</v>
      </c>
    </row>
    <row r="91" spans="1:3" ht="15.75" customHeight="1" x14ac:dyDescent="0.25">
      <c r="A91" s="1" t="s">
        <v>241</v>
      </c>
      <c r="B91" s="1">
        <v>624</v>
      </c>
      <c r="C91" s="1" t="s">
        <v>241</v>
      </c>
    </row>
    <row r="92" spans="1:3" ht="15.75" customHeight="1" x14ac:dyDescent="0.25">
      <c r="A92" s="1" t="s">
        <v>242</v>
      </c>
      <c r="B92" s="1">
        <v>631</v>
      </c>
      <c r="C92" s="1" t="s">
        <v>242</v>
      </c>
    </row>
    <row r="93" spans="1:3" ht="15.75" customHeight="1" x14ac:dyDescent="0.25">
      <c r="A93" s="1" t="s">
        <v>243</v>
      </c>
      <c r="B93" s="1">
        <v>632</v>
      </c>
      <c r="C93" s="1" t="s">
        <v>152</v>
      </c>
    </row>
    <row r="94" spans="1:3" ht="15.75" customHeight="1" x14ac:dyDescent="0.25">
      <c r="A94" s="1" t="s">
        <v>244</v>
      </c>
      <c r="B94" s="1">
        <v>633</v>
      </c>
      <c r="C94" s="1" t="s">
        <v>154</v>
      </c>
    </row>
    <row r="95" spans="1:3" ht="15.75" customHeight="1" x14ac:dyDescent="0.25">
      <c r="A95" s="1" t="s">
        <v>245</v>
      </c>
      <c r="B95" s="1">
        <v>634</v>
      </c>
      <c r="C95" s="1" t="s">
        <v>156</v>
      </c>
    </row>
    <row r="96" spans="1:3" ht="15.75" customHeight="1" x14ac:dyDescent="0.25">
      <c r="A96" s="1" t="s">
        <v>246</v>
      </c>
      <c r="B96" s="1">
        <v>635</v>
      </c>
      <c r="C96" s="1" t="s">
        <v>158</v>
      </c>
    </row>
    <row r="97" spans="1:3" ht="15.75" customHeight="1" x14ac:dyDescent="0.25">
      <c r="A97" s="1" t="s">
        <v>247</v>
      </c>
      <c r="B97" s="1">
        <v>636</v>
      </c>
      <c r="C97" s="1" t="s">
        <v>160</v>
      </c>
    </row>
    <row r="98" spans="1:3" ht="15.75" customHeight="1" x14ac:dyDescent="0.25">
      <c r="A98" s="1" t="s">
        <v>248</v>
      </c>
      <c r="B98" s="1">
        <v>641</v>
      </c>
      <c r="C98" s="1" t="s">
        <v>248</v>
      </c>
    </row>
    <row r="99" spans="1:3" ht="15.75" customHeight="1" x14ac:dyDescent="0.25">
      <c r="A99" s="1" t="s">
        <v>249</v>
      </c>
      <c r="B99" s="1">
        <v>651</v>
      </c>
      <c r="C99" s="1" t="s">
        <v>249</v>
      </c>
    </row>
    <row r="100" spans="1:3" ht="15.75" customHeight="1" x14ac:dyDescent="0.25">
      <c r="A100" s="1" t="s">
        <v>250</v>
      </c>
      <c r="B100" s="1">
        <v>652</v>
      </c>
      <c r="C100" s="1" t="s">
        <v>174</v>
      </c>
    </row>
    <row r="101" spans="1:3" ht="15.75" customHeight="1" x14ac:dyDescent="0.25">
      <c r="A101" s="1" t="s">
        <v>251</v>
      </c>
      <c r="B101" s="1">
        <v>653</v>
      </c>
      <c r="C101" s="1" t="s">
        <v>163</v>
      </c>
    </row>
    <row r="102" spans="1:3" ht="15.75" customHeight="1" x14ac:dyDescent="0.25">
      <c r="A102" s="1" t="s">
        <v>252</v>
      </c>
      <c r="B102" s="1">
        <v>654</v>
      </c>
      <c r="C102" s="1" t="s">
        <v>184</v>
      </c>
    </row>
    <row r="103" spans="1:3" ht="15.75" customHeight="1" x14ac:dyDescent="0.25">
      <c r="A103" s="1" t="s">
        <v>253</v>
      </c>
      <c r="B103" s="1">
        <v>655</v>
      </c>
      <c r="C103" s="1" t="s">
        <v>176</v>
      </c>
    </row>
    <row r="104" spans="1:3" ht="15.75" customHeight="1" x14ac:dyDescent="0.25">
      <c r="A104" s="1" t="s">
        <v>254</v>
      </c>
      <c r="B104" s="1">
        <v>656</v>
      </c>
      <c r="C104" s="1" t="s">
        <v>181</v>
      </c>
    </row>
    <row r="105" spans="1:3" ht="15.75" customHeight="1" x14ac:dyDescent="0.25">
      <c r="A105" s="1" t="s">
        <v>255</v>
      </c>
      <c r="B105" s="1">
        <v>657</v>
      </c>
      <c r="C105" s="1" t="s">
        <v>186</v>
      </c>
    </row>
    <row r="106" spans="1:3" ht="15.75" customHeight="1" x14ac:dyDescent="0.25">
      <c r="A106" s="1" t="s">
        <v>256</v>
      </c>
      <c r="B106" s="1">
        <v>658</v>
      </c>
      <c r="C106" s="1" t="s">
        <v>178</v>
      </c>
    </row>
    <row r="107" spans="1:3" ht="15.75" customHeight="1" x14ac:dyDescent="0.25">
      <c r="A107" s="1" t="s">
        <v>257</v>
      </c>
      <c r="B107" s="1">
        <v>659</v>
      </c>
      <c r="C107" s="1" t="s">
        <v>170</v>
      </c>
    </row>
    <row r="108" spans="1:3" ht="15.75" customHeight="1" x14ac:dyDescent="0.25">
      <c r="A108" s="1" t="s">
        <v>258</v>
      </c>
      <c r="B108" s="1">
        <v>661</v>
      </c>
      <c r="C108" s="1" t="s">
        <v>166</v>
      </c>
    </row>
    <row r="109" spans="1:3" ht="15.75" customHeight="1" x14ac:dyDescent="0.25">
      <c r="A109" s="1" t="s">
        <v>259</v>
      </c>
      <c r="B109" s="1">
        <v>662</v>
      </c>
      <c r="C109" s="1" t="s">
        <v>172</v>
      </c>
    </row>
    <row r="110" spans="1:3" ht="15.75" customHeight="1" x14ac:dyDescent="0.25">
      <c r="A110" s="1" t="s">
        <v>260</v>
      </c>
      <c r="B110" s="1">
        <v>663</v>
      </c>
      <c r="C110" s="1" t="s">
        <v>191</v>
      </c>
    </row>
    <row r="111" spans="1:3" ht="15.75" customHeight="1" x14ac:dyDescent="0.25">
      <c r="A111" s="1" t="s">
        <v>261</v>
      </c>
      <c r="B111" s="1">
        <v>673</v>
      </c>
      <c r="C111" s="1" t="s">
        <v>199</v>
      </c>
    </row>
    <row r="112" spans="1:3" ht="15.75" customHeight="1" x14ac:dyDescent="0.25">
      <c r="A112" s="1" t="s">
        <v>262</v>
      </c>
      <c r="B112" s="1">
        <v>681</v>
      </c>
      <c r="C112" s="1" t="s">
        <v>262</v>
      </c>
    </row>
    <row r="113" spans="1:3" ht="15.75" customHeight="1" x14ac:dyDescent="0.25">
      <c r="A113" s="1" t="s">
        <v>263</v>
      </c>
      <c r="B113" s="1">
        <v>682</v>
      </c>
      <c r="C113" s="1" t="s">
        <v>263</v>
      </c>
    </row>
    <row r="114" spans="1:3" ht="15.75" customHeight="1" x14ac:dyDescent="0.25">
      <c r="A114" s="1" t="s">
        <v>264</v>
      </c>
      <c r="B114" s="1">
        <v>683</v>
      </c>
      <c r="C114" s="1" t="s">
        <v>264</v>
      </c>
    </row>
    <row r="115" spans="1:3" ht="15.75" customHeight="1" x14ac:dyDescent="0.25">
      <c r="A115" s="1" t="s">
        <v>16</v>
      </c>
      <c r="B115" s="1">
        <v>999</v>
      </c>
      <c r="C115" s="1" t="s">
        <v>16</v>
      </c>
    </row>
    <row r="116" spans="1:3" ht="15.75" customHeight="1" x14ac:dyDescent="0.25">
      <c r="A116" s="1" t="s">
        <v>21</v>
      </c>
      <c r="B116" s="1">
        <v>997</v>
      </c>
      <c r="C116" s="1" t="s">
        <v>21</v>
      </c>
    </row>
    <row r="117" spans="1:3" ht="15.75" customHeight="1" x14ac:dyDescent="0.25">
      <c r="A117" s="1" t="s">
        <v>25</v>
      </c>
      <c r="B117" s="1">
        <v>101</v>
      </c>
      <c r="C117" s="1" t="s">
        <v>25</v>
      </c>
    </row>
    <row r="118" spans="1:3" ht="15.75" customHeight="1" x14ac:dyDescent="0.25">
      <c r="A118" s="1" t="s">
        <v>29</v>
      </c>
      <c r="B118" s="1">
        <v>102</v>
      </c>
      <c r="C118" s="1" t="s">
        <v>29</v>
      </c>
    </row>
    <row r="119" spans="1:3" ht="15.75" customHeight="1" x14ac:dyDescent="0.25">
      <c r="A119" s="1" t="s">
        <v>33</v>
      </c>
      <c r="B119" s="1">
        <v>103</v>
      </c>
      <c r="C119" s="1" t="s">
        <v>33</v>
      </c>
    </row>
    <row r="120" spans="1:3" ht="15.75" customHeight="1" x14ac:dyDescent="0.25">
      <c r="A120" s="17" t="s">
        <v>269</v>
      </c>
      <c r="B120" s="1">
        <v>121</v>
      </c>
      <c r="C120" s="1" t="s">
        <v>269</v>
      </c>
    </row>
    <row r="121" spans="1:3" ht="15.75" customHeight="1" x14ac:dyDescent="0.25">
      <c r="A121" s="17" t="s">
        <v>270</v>
      </c>
      <c r="B121" s="1">
        <v>122</v>
      </c>
      <c r="C121" s="1" t="s">
        <v>270</v>
      </c>
    </row>
    <row r="122" spans="1:3" ht="15.75" customHeight="1" x14ac:dyDescent="0.25">
      <c r="A122" s="1" t="s">
        <v>47</v>
      </c>
      <c r="B122" s="1">
        <v>123</v>
      </c>
      <c r="C122" s="1" t="s">
        <v>47</v>
      </c>
    </row>
    <row r="123" spans="1:3" ht="15.75" customHeight="1" x14ac:dyDescent="0.25">
      <c r="A123" s="1" t="s">
        <v>48</v>
      </c>
      <c r="B123" s="1">
        <v>124</v>
      </c>
      <c r="C123" s="1" t="s">
        <v>48</v>
      </c>
    </row>
    <row r="124" spans="1:3" ht="15.75" customHeight="1" x14ac:dyDescent="0.25">
      <c r="A124" s="1" t="s">
        <v>49</v>
      </c>
      <c r="B124" s="1">
        <v>151</v>
      </c>
      <c r="C124" s="1" t="s">
        <v>49</v>
      </c>
    </row>
    <row r="125" spans="1:3" ht="15.75" customHeight="1" x14ac:dyDescent="0.25">
      <c r="A125" s="1" t="s">
        <v>50</v>
      </c>
      <c r="B125" s="1">
        <v>161</v>
      </c>
      <c r="C125" s="1" t="s">
        <v>50</v>
      </c>
    </row>
    <row r="126" spans="1:3" ht="15.75" customHeight="1" x14ac:dyDescent="0.25">
      <c r="A126" s="1" t="s">
        <v>51</v>
      </c>
      <c r="B126" s="1">
        <v>162</v>
      </c>
      <c r="C126" s="1" t="s">
        <v>51</v>
      </c>
    </row>
    <row r="127" spans="1:3" ht="15.75" customHeight="1" x14ac:dyDescent="0.25">
      <c r="A127" s="1" t="s">
        <v>52</v>
      </c>
      <c r="B127" s="1">
        <v>165</v>
      </c>
      <c r="C127" s="1" t="s">
        <v>52</v>
      </c>
    </row>
    <row r="128" spans="1:3" ht="15.75" customHeight="1" x14ac:dyDescent="0.25">
      <c r="A128" s="1" t="s">
        <v>53</v>
      </c>
      <c r="B128" s="1">
        <v>160</v>
      </c>
      <c r="C128" s="1" t="s">
        <v>53</v>
      </c>
    </row>
    <row r="129" spans="1:3" ht="15.75" customHeight="1" x14ac:dyDescent="0.25">
      <c r="A129" s="1" t="s">
        <v>54</v>
      </c>
      <c r="B129" s="1">
        <v>166</v>
      </c>
      <c r="C129" s="1" t="s">
        <v>54</v>
      </c>
    </row>
    <row r="130" spans="1:3" ht="15.75" customHeight="1" x14ac:dyDescent="0.25">
      <c r="A130" s="1" t="s">
        <v>55</v>
      </c>
      <c r="B130" s="1">
        <v>168</v>
      </c>
      <c r="C130" s="1" t="s">
        <v>55</v>
      </c>
    </row>
    <row r="131" spans="1:3" ht="15.75" customHeight="1" x14ac:dyDescent="0.25">
      <c r="A131" s="1" t="s">
        <v>56</v>
      </c>
      <c r="B131" s="1">
        <v>198</v>
      </c>
      <c r="C131" s="1" t="s">
        <v>56</v>
      </c>
    </row>
    <row r="132" spans="1:3" ht="15.75" customHeight="1" x14ac:dyDescent="0.25">
      <c r="A132" s="1" t="s">
        <v>57</v>
      </c>
      <c r="B132" s="1">
        <v>167</v>
      </c>
      <c r="C132" s="1" t="s">
        <v>57</v>
      </c>
    </row>
    <row r="133" spans="1:3" ht="15.75" customHeight="1" x14ac:dyDescent="0.25">
      <c r="A133" s="1" t="s">
        <v>58</v>
      </c>
      <c r="B133" s="1">
        <v>171</v>
      </c>
      <c r="C133" s="1" t="s">
        <v>58</v>
      </c>
    </row>
    <row r="134" spans="1:3" ht="15.75" customHeight="1" x14ac:dyDescent="0.25">
      <c r="A134" s="1" t="s">
        <v>59</v>
      </c>
      <c r="B134" s="1">
        <v>172</v>
      </c>
      <c r="C134" s="1" t="s">
        <v>59</v>
      </c>
    </row>
    <row r="135" spans="1:3" ht="15.75" customHeight="1" x14ac:dyDescent="0.25">
      <c r="A135" s="1" t="s">
        <v>60</v>
      </c>
      <c r="B135" s="1">
        <v>173</v>
      </c>
      <c r="C135" s="1" t="s">
        <v>60</v>
      </c>
    </row>
    <row r="136" spans="1:3" ht="15.75" customHeight="1" x14ac:dyDescent="0.25">
      <c r="A136" s="1" t="s">
        <v>61</v>
      </c>
      <c r="B136" s="1">
        <v>174</v>
      </c>
      <c r="C136" s="1" t="s">
        <v>61</v>
      </c>
    </row>
    <row r="137" spans="1:3" ht="15.75" customHeight="1" x14ac:dyDescent="0.25">
      <c r="A137" s="1" t="s">
        <v>62</v>
      </c>
      <c r="B137" s="1">
        <v>175</v>
      </c>
      <c r="C137" s="1" t="s">
        <v>62</v>
      </c>
    </row>
    <row r="138" spans="1:3" ht="15.75" customHeight="1" x14ac:dyDescent="0.25">
      <c r="A138" s="1" t="s">
        <v>63</v>
      </c>
      <c r="B138" s="1">
        <v>181</v>
      </c>
      <c r="C138" s="1" t="s">
        <v>63</v>
      </c>
    </row>
    <row r="139" spans="1:3" ht="15.75" customHeight="1" x14ac:dyDescent="0.25">
      <c r="A139" s="1" t="s">
        <v>64</v>
      </c>
      <c r="B139" s="1">
        <v>184</v>
      </c>
      <c r="C139" s="1" t="s">
        <v>64</v>
      </c>
    </row>
    <row r="140" spans="1:3" ht="15.75" customHeight="1" x14ac:dyDescent="0.25">
      <c r="A140" s="1" t="s">
        <v>65</v>
      </c>
      <c r="B140" s="1">
        <v>182</v>
      </c>
      <c r="C140" s="1" t="s">
        <v>65</v>
      </c>
    </row>
    <row r="141" spans="1:3" ht="15.75" customHeight="1" x14ac:dyDescent="0.25">
      <c r="A141" s="1" t="s">
        <v>66</v>
      </c>
      <c r="B141" s="1">
        <v>183</v>
      </c>
      <c r="C141" s="1" t="s">
        <v>66</v>
      </c>
    </row>
    <row r="142" spans="1:3" ht="15.75" customHeight="1" x14ac:dyDescent="0.25">
      <c r="A142" s="1" t="s">
        <v>67</v>
      </c>
      <c r="B142" s="1">
        <v>185</v>
      </c>
      <c r="C142" s="1" t="s">
        <v>67</v>
      </c>
    </row>
    <row r="143" spans="1:3" ht="15.75" customHeight="1" x14ac:dyDescent="0.25">
      <c r="A143" s="1" t="s">
        <v>68</v>
      </c>
      <c r="B143" s="1">
        <v>186</v>
      </c>
      <c r="C143" s="1" t="s">
        <v>68</v>
      </c>
    </row>
    <row r="144" spans="1:3" ht="15.75" customHeight="1" x14ac:dyDescent="0.25">
      <c r="A144" s="1" t="s">
        <v>69</v>
      </c>
      <c r="B144" s="1">
        <v>187</v>
      </c>
      <c r="C144" s="1" t="s">
        <v>69</v>
      </c>
    </row>
    <row r="145" spans="1:3" ht="15.75" customHeight="1" x14ac:dyDescent="0.25">
      <c r="A145" s="1" t="s">
        <v>70</v>
      </c>
      <c r="B145" s="1">
        <v>188</v>
      </c>
      <c r="C145" s="1" t="s">
        <v>70</v>
      </c>
    </row>
    <row r="146" spans="1:3" ht="15.75" customHeight="1" x14ac:dyDescent="0.25">
      <c r="A146" s="1" t="s">
        <v>71</v>
      </c>
      <c r="B146" s="1">
        <v>156</v>
      </c>
      <c r="C146" s="1" t="s">
        <v>71</v>
      </c>
    </row>
    <row r="147" spans="1:3" ht="15.75" customHeight="1" x14ac:dyDescent="0.25">
      <c r="A147" s="1" t="s">
        <v>72</v>
      </c>
      <c r="B147" s="1">
        <v>189</v>
      </c>
      <c r="C147" s="1" t="s">
        <v>72</v>
      </c>
    </row>
    <row r="148" spans="1:3" ht="15.75" customHeight="1" x14ac:dyDescent="0.25">
      <c r="A148" s="1" t="s">
        <v>73</v>
      </c>
      <c r="B148" s="1">
        <v>970</v>
      </c>
      <c r="C148" s="1" t="s">
        <v>73</v>
      </c>
    </row>
    <row r="149" spans="1:3" ht="15.75" customHeight="1" x14ac:dyDescent="0.25">
      <c r="A149" s="1" t="s">
        <v>74</v>
      </c>
      <c r="B149" s="1">
        <v>910</v>
      </c>
      <c r="C149" s="1" t="s">
        <v>74</v>
      </c>
    </row>
    <row r="150" spans="1:3" ht="15.75" customHeight="1" x14ac:dyDescent="0.25">
      <c r="A150" s="1" t="s">
        <v>75</v>
      </c>
      <c r="B150" s="1">
        <v>912</v>
      </c>
      <c r="C150" s="1" t="s">
        <v>75</v>
      </c>
    </row>
    <row r="151" spans="1:3" ht="15.75" customHeight="1" x14ac:dyDescent="0.25">
      <c r="A151" s="1" t="s">
        <v>76</v>
      </c>
      <c r="B151" s="1">
        <v>199</v>
      </c>
      <c r="C151" s="1" t="s">
        <v>76</v>
      </c>
    </row>
    <row r="152" spans="1:3" ht="15.75" customHeight="1" x14ac:dyDescent="0.25">
      <c r="A152" s="1" t="s">
        <v>77</v>
      </c>
      <c r="B152" s="1">
        <v>211</v>
      </c>
      <c r="C152" s="1" t="s">
        <v>77</v>
      </c>
    </row>
    <row r="153" spans="1:3" ht="15.75" customHeight="1" x14ac:dyDescent="0.25">
      <c r="A153" s="1" t="s">
        <v>78</v>
      </c>
      <c r="B153" s="1">
        <v>212</v>
      </c>
      <c r="C153" s="1" t="s">
        <v>78</v>
      </c>
    </row>
    <row r="154" spans="1:3" ht="15.75" customHeight="1" x14ac:dyDescent="0.25">
      <c r="A154" s="1" t="s">
        <v>79</v>
      </c>
      <c r="B154" s="1">
        <v>213</v>
      </c>
      <c r="C154" s="1" t="s">
        <v>79</v>
      </c>
    </row>
    <row r="155" spans="1:3" ht="15.75" customHeight="1" x14ac:dyDescent="0.25">
      <c r="A155" s="1" t="s">
        <v>80</v>
      </c>
      <c r="B155" s="1">
        <v>214</v>
      </c>
      <c r="C155" s="1" t="s">
        <v>80</v>
      </c>
    </row>
    <row r="156" spans="1:3" ht="15.75" customHeight="1" x14ac:dyDescent="0.25">
      <c r="A156" s="1" t="s">
        <v>81</v>
      </c>
      <c r="B156" s="1">
        <v>215</v>
      </c>
      <c r="C156" s="1" t="s">
        <v>81</v>
      </c>
    </row>
    <row r="157" spans="1:3" ht="15.75" customHeight="1" x14ac:dyDescent="0.25">
      <c r="A157" s="1" t="s">
        <v>82</v>
      </c>
      <c r="B157" s="1">
        <v>216</v>
      </c>
      <c r="C157" s="1" t="s">
        <v>82</v>
      </c>
    </row>
    <row r="158" spans="1:3" ht="15.75" customHeight="1" x14ac:dyDescent="0.25">
      <c r="A158" s="1" t="s">
        <v>83</v>
      </c>
      <c r="B158" s="1">
        <v>221</v>
      </c>
      <c r="C158" s="1" t="s">
        <v>83</v>
      </c>
    </row>
    <row r="159" spans="1:3" ht="15.75" customHeight="1" x14ac:dyDescent="0.25">
      <c r="A159" s="1" t="s">
        <v>84</v>
      </c>
      <c r="B159" s="1">
        <v>222</v>
      </c>
      <c r="C159" s="1" t="s">
        <v>84</v>
      </c>
    </row>
    <row r="160" spans="1:3" ht="15.75" customHeight="1" x14ac:dyDescent="0.25">
      <c r="A160" s="1" t="s">
        <v>85</v>
      </c>
      <c r="B160" s="1">
        <v>224</v>
      </c>
      <c r="C160" s="1" t="s">
        <v>85</v>
      </c>
    </row>
    <row r="161" spans="1:3" ht="15.75" customHeight="1" x14ac:dyDescent="0.25">
      <c r="A161" s="1" t="s">
        <v>86</v>
      </c>
      <c r="B161" s="1">
        <v>229</v>
      </c>
      <c r="C161" s="1" t="s">
        <v>86</v>
      </c>
    </row>
    <row r="162" spans="1:3" ht="15.75" customHeight="1" x14ac:dyDescent="0.25">
      <c r="A162" s="1" t="s">
        <v>87</v>
      </c>
      <c r="B162" s="1">
        <v>239</v>
      </c>
      <c r="C162" s="1" t="s">
        <v>87</v>
      </c>
    </row>
    <row r="163" spans="1:3" ht="15.75" customHeight="1" x14ac:dyDescent="0.25">
      <c r="A163" s="1" t="s">
        <v>88</v>
      </c>
      <c r="B163" s="1">
        <v>238</v>
      </c>
      <c r="C163" s="1" t="s">
        <v>88</v>
      </c>
    </row>
    <row r="164" spans="1:3" ht="15.75" customHeight="1" x14ac:dyDescent="0.25">
      <c r="A164" s="1" t="s">
        <v>89</v>
      </c>
      <c r="B164" s="1">
        <v>233</v>
      </c>
      <c r="C164" s="1" t="s">
        <v>89</v>
      </c>
    </row>
    <row r="165" spans="1:3" ht="15.75" customHeight="1" x14ac:dyDescent="0.25">
      <c r="A165" s="1" t="s">
        <v>90</v>
      </c>
      <c r="B165" s="1">
        <v>231</v>
      </c>
      <c r="C165" s="1" t="s">
        <v>90</v>
      </c>
    </row>
    <row r="166" spans="1:3" ht="15.75" customHeight="1" x14ac:dyDescent="0.25">
      <c r="A166" s="1" t="s">
        <v>91</v>
      </c>
      <c r="B166" s="1">
        <v>232</v>
      </c>
      <c r="C166" s="1" t="s">
        <v>91</v>
      </c>
    </row>
    <row r="167" spans="1:3" ht="15.75" customHeight="1" x14ac:dyDescent="0.25">
      <c r="A167" s="1" t="s">
        <v>92</v>
      </c>
      <c r="B167" s="1">
        <v>241</v>
      </c>
      <c r="C167" s="1" t="s">
        <v>92</v>
      </c>
    </row>
    <row r="168" spans="1:3" ht="15.75" customHeight="1" x14ac:dyDescent="0.25">
      <c r="A168" s="1" t="s">
        <v>93</v>
      </c>
      <c r="B168" s="1">
        <v>242</v>
      </c>
      <c r="C168" s="1" t="s">
        <v>93</v>
      </c>
    </row>
    <row r="169" spans="1:3" ht="15.75" customHeight="1" x14ac:dyDescent="0.25">
      <c r="A169" s="1" t="s">
        <v>94</v>
      </c>
      <c r="B169" s="1">
        <v>243</v>
      </c>
      <c r="C169" s="1" t="s">
        <v>94</v>
      </c>
    </row>
    <row r="170" spans="1:3" ht="15.75" customHeight="1" x14ac:dyDescent="0.25">
      <c r="A170" s="1" t="s">
        <v>95</v>
      </c>
      <c r="B170" s="1">
        <v>240</v>
      </c>
      <c r="C170" s="1" t="s">
        <v>95</v>
      </c>
    </row>
    <row r="171" spans="1:3" ht="15.75" customHeight="1" x14ac:dyDescent="0.25">
      <c r="A171" s="1" t="s">
        <v>96</v>
      </c>
      <c r="B171" s="1">
        <v>972</v>
      </c>
      <c r="C171" s="1" t="s">
        <v>96</v>
      </c>
    </row>
    <row r="172" spans="1:3" ht="15.75" customHeight="1" x14ac:dyDescent="0.25">
      <c r="A172" s="1" t="s">
        <v>97</v>
      </c>
      <c r="B172" s="1">
        <v>915</v>
      </c>
      <c r="C172" s="1" t="s">
        <v>97</v>
      </c>
    </row>
    <row r="173" spans="1:3" ht="15.75" customHeight="1" x14ac:dyDescent="0.25">
      <c r="A173" s="1" t="s">
        <v>98</v>
      </c>
      <c r="B173" s="1">
        <v>445</v>
      </c>
      <c r="C173" s="1" t="s">
        <v>98</v>
      </c>
    </row>
    <row r="174" spans="1:3" ht="15.75" customHeight="1" x14ac:dyDescent="0.25">
      <c r="A174" s="1" t="s">
        <v>99</v>
      </c>
      <c r="B174" s="1">
        <v>251</v>
      </c>
      <c r="C174" s="1" t="s">
        <v>99</v>
      </c>
    </row>
    <row r="175" spans="1:3" ht="15.75" customHeight="1" x14ac:dyDescent="0.25">
      <c r="A175" s="1" t="s">
        <v>100</v>
      </c>
      <c r="B175" s="1">
        <v>252</v>
      </c>
      <c r="C175" s="1" t="s">
        <v>100</v>
      </c>
    </row>
    <row r="176" spans="1:3" ht="15.75" customHeight="1" x14ac:dyDescent="0.25">
      <c r="A176" s="1" t="s">
        <v>101</v>
      </c>
      <c r="B176" s="1">
        <v>253</v>
      </c>
      <c r="C176" s="1" t="s">
        <v>101</v>
      </c>
    </row>
    <row r="177" spans="1:3" ht="15.75" customHeight="1" x14ac:dyDescent="0.25">
      <c r="A177" s="1" t="s">
        <v>102</v>
      </c>
      <c r="B177" s="1">
        <v>254</v>
      </c>
      <c r="C177" s="1" t="s">
        <v>102</v>
      </c>
    </row>
    <row r="178" spans="1:3" ht="15.75" customHeight="1" x14ac:dyDescent="0.25">
      <c r="A178" s="1" t="s">
        <v>103</v>
      </c>
      <c r="B178" s="1">
        <v>311</v>
      </c>
      <c r="C178" s="1" t="s">
        <v>103</v>
      </c>
    </row>
    <row r="179" spans="1:3" ht="15.75" customHeight="1" x14ac:dyDescent="0.25">
      <c r="A179" s="1" t="s">
        <v>104</v>
      </c>
      <c r="B179" s="1">
        <v>349</v>
      </c>
      <c r="C179" s="1" t="s">
        <v>104</v>
      </c>
    </row>
    <row r="180" spans="1:3" ht="15.75" customHeight="1" x14ac:dyDescent="0.25">
      <c r="A180" s="1" t="s">
        <v>105</v>
      </c>
      <c r="B180" s="1">
        <v>312</v>
      </c>
      <c r="C180" s="1" t="s">
        <v>105</v>
      </c>
    </row>
    <row r="181" spans="1:3" ht="15.75" customHeight="1" x14ac:dyDescent="0.25">
      <c r="A181" s="1" t="s">
        <v>106</v>
      </c>
      <c r="B181" s="1">
        <v>313</v>
      </c>
      <c r="C181" s="1" t="s">
        <v>106</v>
      </c>
    </row>
    <row r="182" spans="1:3" ht="15.75" customHeight="1" x14ac:dyDescent="0.25">
      <c r="A182" s="1" t="s">
        <v>107</v>
      </c>
      <c r="B182" s="1">
        <v>314</v>
      </c>
      <c r="C182" s="1" t="s">
        <v>107</v>
      </c>
    </row>
    <row r="183" spans="1:3" ht="15.75" customHeight="1" x14ac:dyDescent="0.25">
      <c r="A183" s="1" t="s">
        <v>108</v>
      </c>
      <c r="B183" s="1">
        <v>321</v>
      </c>
      <c r="C183" s="1" t="s">
        <v>108</v>
      </c>
    </row>
    <row r="184" spans="1:3" ht="15.75" customHeight="1" x14ac:dyDescent="0.25">
      <c r="A184" s="1" t="s">
        <v>109</v>
      </c>
      <c r="B184" s="1">
        <v>322</v>
      </c>
      <c r="C184" s="1" t="s">
        <v>109</v>
      </c>
    </row>
    <row r="185" spans="1:3" ht="15.75" customHeight="1" x14ac:dyDescent="0.25">
      <c r="A185" s="1" t="s">
        <v>110</v>
      </c>
      <c r="B185" s="1">
        <v>323</v>
      </c>
      <c r="C185" s="1" t="s">
        <v>110</v>
      </c>
    </row>
    <row r="186" spans="1:3" ht="15.75" customHeight="1" x14ac:dyDescent="0.25">
      <c r="A186" s="1" t="s">
        <v>111</v>
      </c>
      <c r="B186" s="1">
        <v>319</v>
      </c>
      <c r="C186" s="1" t="s">
        <v>111</v>
      </c>
    </row>
    <row r="187" spans="1:3" ht="15.75" customHeight="1" x14ac:dyDescent="0.25">
      <c r="A187" s="1" t="s">
        <v>112</v>
      </c>
      <c r="B187" s="1">
        <v>315</v>
      </c>
      <c r="C187" s="1" t="s">
        <v>112</v>
      </c>
    </row>
    <row r="188" spans="1:3" ht="15.75" customHeight="1" x14ac:dyDescent="0.25">
      <c r="A188" s="1" t="s">
        <v>113</v>
      </c>
      <c r="B188" s="1">
        <v>316</v>
      </c>
      <c r="C188" s="1" t="s">
        <v>113</v>
      </c>
    </row>
    <row r="189" spans="1:3" ht="15.75" customHeight="1" x14ac:dyDescent="0.25">
      <c r="A189" s="1" t="s">
        <v>114</v>
      </c>
      <c r="B189" s="1">
        <v>318</v>
      </c>
      <c r="C189" s="1" t="s">
        <v>114</v>
      </c>
    </row>
    <row r="190" spans="1:3" ht="15.75" customHeight="1" x14ac:dyDescent="0.25">
      <c r="A190" s="1" t="s">
        <v>115</v>
      </c>
      <c r="B190" s="1">
        <v>324</v>
      </c>
      <c r="C190" s="1" t="s">
        <v>115</v>
      </c>
    </row>
    <row r="191" spans="1:3" ht="15.75" customHeight="1" x14ac:dyDescent="0.25">
      <c r="A191" s="1" t="s">
        <v>116</v>
      </c>
      <c r="B191" s="1">
        <v>330</v>
      </c>
      <c r="C191" s="1" t="s">
        <v>116</v>
      </c>
    </row>
    <row r="192" spans="1:3" ht="15.75" customHeight="1" x14ac:dyDescent="0.25">
      <c r="A192" s="1" t="s">
        <v>117</v>
      </c>
      <c r="B192" s="1">
        <v>367</v>
      </c>
      <c r="C192" s="1" t="s">
        <v>117</v>
      </c>
    </row>
    <row r="193" spans="1:3" ht="15.75" customHeight="1" x14ac:dyDescent="0.25">
      <c r="A193" s="1" t="s">
        <v>118</v>
      </c>
      <c r="B193" s="1">
        <v>368</v>
      </c>
      <c r="C193" s="1" t="s">
        <v>118</v>
      </c>
    </row>
    <row r="194" spans="1:3" ht="15.75" customHeight="1" x14ac:dyDescent="0.25">
      <c r="A194" s="1" t="s">
        <v>119</v>
      </c>
      <c r="B194" s="1">
        <v>325</v>
      </c>
      <c r="C194" s="1" t="s">
        <v>119</v>
      </c>
    </row>
    <row r="195" spans="1:3" ht="15.75" customHeight="1" x14ac:dyDescent="0.25">
      <c r="A195" s="1" t="s">
        <v>120</v>
      </c>
      <c r="B195" s="1">
        <v>339</v>
      </c>
      <c r="C195" s="1" t="s">
        <v>120</v>
      </c>
    </row>
    <row r="196" spans="1:3" ht="15.75" customHeight="1" x14ac:dyDescent="0.25">
      <c r="A196" s="1" t="s">
        <v>121</v>
      </c>
      <c r="B196" s="1">
        <v>326</v>
      </c>
      <c r="C196" s="1" t="s">
        <v>121</v>
      </c>
    </row>
    <row r="197" spans="1:3" ht="15.75" customHeight="1" x14ac:dyDescent="0.25">
      <c r="A197" s="1" t="s">
        <v>122</v>
      </c>
      <c r="B197" s="1">
        <v>327</v>
      </c>
      <c r="C197" s="1" t="s">
        <v>122</v>
      </c>
    </row>
    <row r="198" spans="1:3" ht="15.75" customHeight="1" x14ac:dyDescent="0.25">
      <c r="A198" s="1" t="s">
        <v>123</v>
      </c>
      <c r="B198" s="1">
        <v>328</v>
      </c>
      <c r="C198" s="1" t="s">
        <v>123</v>
      </c>
    </row>
    <row r="199" spans="1:3" ht="15.75" customHeight="1" x14ac:dyDescent="0.25">
      <c r="A199" s="1" t="s">
        <v>124</v>
      </c>
      <c r="B199" s="1">
        <v>911</v>
      </c>
      <c r="C199" s="1" t="s">
        <v>124</v>
      </c>
    </row>
    <row r="200" spans="1:3" ht="15.75" customHeight="1" x14ac:dyDescent="0.25">
      <c r="A200" s="1" t="s">
        <v>125</v>
      </c>
      <c r="B200" s="1">
        <v>913</v>
      </c>
      <c r="C200" s="1" t="s">
        <v>125</v>
      </c>
    </row>
    <row r="201" spans="1:3" ht="15.75" customHeight="1" x14ac:dyDescent="0.25">
      <c r="A201" s="1" t="s">
        <v>126</v>
      </c>
      <c r="B201" s="1">
        <v>351</v>
      </c>
      <c r="C201" s="1" t="s">
        <v>126</v>
      </c>
    </row>
    <row r="202" spans="1:3" ht="15.75" customHeight="1" x14ac:dyDescent="0.25">
      <c r="A202" s="1" t="s">
        <v>127</v>
      </c>
      <c r="B202" s="1">
        <v>352</v>
      </c>
      <c r="C202" s="1" t="s">
        <v>127</v>
      </c>
    </row>
    <row r="203" spans="1:3" ht="15.75" customHeight="1" x14ac:dyDescent="0.25">
      <c r="A203" s="1" t="s">
        <v>128</v>
      </c>
      <c r="B203" s="1">
        <v>353</v>
      </c>
      <c r="C203" s="1" t="s">
        <v>128</v>
      </c>
    </row>
    <row r="204" spans="1:3" ht="15.75" customHeight="1" x14ac:dyDescent="0.25">
      <c r="A204" s="1" t="s">
        <v>129</v>
      </c>
      <c r="B204" s="1">
        <v>354</v>
      </c>
      <c r="C204" s="1" t="s">
        <v>129</v>
      </c>
    </row>
    <row r="205" spans="1:3" ht="15.75" customHeight="1" x14ac:dyDescent="0.25">
      <c r="A205" s="1" t="s">
        <v>130</v>
      </c>
      <c r="B205" s="1">
        <v>355</v>
      </c>
      <c r="C205" s="1" t="s">
        <v>130</v>
      </c>
    </row>
    <row r="206" spans="1:3" ht="15.75" customHeight="1" x14ac:dyDescent="0.25">
      <c r="A206" s="1" t="s">
        <v>131</v>
      </c>
      <c r="B206" s="1">
        <v>356</v>
      </c>
      <c r="C206" s="1" t="s">
        <v>131</v>
      </c>
    </row>
    <row r="207" spans="1:3" ht="15.75" customHeight="1" x14ac:dyDescent="0.25">
      <c r="A207" s="1" t="s">
        <v>132</v>
      </c>
      <c r="B207" s="1">
        <v>357</v>
      </c>
      <c r="C207" s="1" t="s">
        <v>132</v>
      </c>
    </row>
    <row r="208" spans="1:3" ht="15.75" customHeight="1" x14ac:dyDescent="0.25">
      <c r="A208" s="1" t="s">
        <v>133</v>
      </c>
      <c r="B208" s="1">
        <v>358</v>
      </c>
      <c r="C208" s="1" t="s">
        <v>133</v>
      </c>
    </row>
    <row r="209" spans="1:3" ht="15.75" customHeight="1" x14ac:dyDescent="0.25">
      <c r="A209" s="1" t="s">
        <v>134</v>
      </c>
      <c r="B209" s="1">
        <v>411</v>
      </c>
      <c r="C209" s="1" t="s">
        <v>134</v>
      </c>
    </row>
    <row r="210" spans="1:3" ht="15.75" customHeight="1" x14ac:dyDescent="0.25"/>
    <row r="211" spans="1:3" ht="15.75" customHeight="1" x14ac:dyDescent="0.25"/>
    <row r="212" spans="1:3" ht="15.75" customHeight="1" x14ac:dyDescent="0.25"/>
    <row r="213" spans="1:3" ht="15.75" customHeight="1" x14ac:dyDescent="0.25"/>
    <row r="214" spans="1:3" ht="15.75" customHeight="1" x14ac:dyDescent="0.25"/>
    <row r="215" spans="1:3" ht="15.75" customHeight="1" x14ac:dyDescent="0.25"/>
    <row r="216" spans="1:3" ht="15.75" customHeight="1" x14ac:dyDescent="0.25"/>
    <row r="217" spans="1:3" ht="15.75" customHeight="1" x14ac:dyDescent="0.25"/>
    <row r="218" spans="1:3" ht="15.75" customHeight="1" x14ac:dyDescent="0.25"/>
    <row r="219" spans="1:3" ht="15.75" customHeight="1" x14ac:dyDescent="0.25"/>
    <row r="220" spans="1:3" ht="15.75" customHeight="1" x14ac:dyDescent="0.25"/>
    <row r="221" spans="1:3" ht="15.75" customHeight="1" x14ac:dyDescent="0.25"/>
    <row r="222" spans="1:3" ht="15.75" customHeight="1" x14ac:dyDescent="0.25"/>
    <row r="223" spans="1:3" ht="15.75" customHeight="1" x14ac:dyDescent="0.25"/>
    <row r="224" spans="1:3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</sheetData>
  <phoneticPr fontId="7"/>
  <pageMargins left="0.75" right="0.75" top="1" bottom="1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入力</vt:lpstr>
      <vt:lpstr>CSV変換</vt:lpstr>
      <vt:lpstr>科目マスタ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 DAISUKE</cp:lastModifiedBy>
  <dcterms:modified xsi:type="dcterms:W3CDTF">2026-08-19T03:01:49Z</dcterms:modified>
</cp:coreProperties>
</file>